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1" localSheetId="3">'4 курс'!#REF!</definedName>
    <definedName name="_ftnref1" localSheetId="0">'1 курс'!$BF$4</definedName>
    <definedName name="_ftnref1" localSheetId="1">'2 курс'!$BF$5</definedName>
    <definedName name="_ftnref1" localSheetId="2">'3 курс'!$BF$6</definedName>
    <definedName name="_ftnref1" localSheetId="3">'4 курс'!$BF$5</definedName>
    <definedName name="_xlnm.Print_Area" localSheetId="0">'1 курс'!$A$1:$BG$51</definedName>
    <definedName name="_xlnm.Print_Area" localSheetId="1">'2 курс'!$A$1:$BG$83</definedName>
    <definedName name="_xlnm.Print_Area" localSheetId="2">'3 курс'!$A$5:$BG$72</definedName>
    <definedName name="_xlnm.Print_Area" localSheetId="3">'4 курс'!$A$1:$BG$65</definedName>
  </definedNames>
  <calcPr fullCalcOnLoad="1"/>
</workbook>
</file>

<file path=xl/sharedStrings.xml><?xml version="1.0" encoding="utf-8"?>
<sst xmlns="http://schemas.openxmlformats.org/spreadsheetml/2006/main" count="503" uniqueCount="174">
  <si>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</si>
  <si>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</si>
  <si>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</si>
  <si>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</si>
  <si>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</si>
  <si>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</si>
  <si>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</si>
  <si>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</si>
  <si>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</si>
  <si>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</si>
  <si>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</si>
  <si>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</si>
  <si>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</si>
  <si>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</si>
  <si>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</si>
  <si>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</si>
  <si>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</si>
  <si>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</si>
  <si>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</si>
  <si>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</si>
  <si>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</si>
  <si>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</si>
  <si>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</si>
  <si>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</si>
  <si>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</si>
  <si>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</si>
  <si>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</si>
  <si>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</si>
  <si>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ПП.01.</t>
  </si>
  <si>
    <t xml:space="preserve">Учебная практика  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</si>
  <si>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</si>
  <si>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</si>
  <si>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</si>
  <si>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</si>
  <si>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</si>
  <si>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</si>
  <si>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IV курс</t>
  </si>
  <si>
    <t>УП.02</t>
  </si>
  <si>
    <t>ПП.03</t>
  </si>
  <si>
    <t>ПМ.04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</si>
  <si>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</si>
  <si>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</si>
  <si>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</si>
  <si>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</si>
  <si>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Всего часов сам. раб.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</si>
  <si>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</si>
  <si>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</si>
  <si>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</si>
  <si>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</si>
  <si>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</si>
  <si>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</si>
  <si>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</si>
  <si>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</si>
  <si>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</si>
  <si>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</si>
  <si>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</si>
  <si>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</si>
  <si>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Иностранный язык</t>
  </si>
  <si>
    <t>Информатика</t>
  </si>
  <si>
    <t>География</t>
  </si>
  <si>
    <t>Основы безопасности жизнедеятельности</t>
  </si>
  <si>
    <t>История</t>
  </si>
  <si>
    <t>Основы философии</t>
  </si>
  <si>
    <t>Психология общения</t>
  </si>
  <si>
    <t>ОГСЭ.01</t>
  </si>
  <si>
    <t>ОГСЭ.02</t>
  </si>
  <si>
    <t>ОГСЭ.03</t>
  </si>
  <si>
    <t>ОГСЭ.04</t>
  </si>
  <si>
    <t>ОГСЭ.05</t>
  </si>
  <si>
    <t>ОГСЭ.В.06</t>
  </si>
  <si>
    <t>ОГСЭ.В.10</t>
  </si>
  <si>
    <t>Введение в профессию: общие компетенции профессионала</t>
  </si>
  <si>
    <t xml:space="preserve">Математика </t>
  </si>
  <si>
    <t>ЕН.01</t>
  </si>
  <si>
    <t>ЕН.02</t>
  </si>
  <si>
    <t>ЕН.В.03</t>
  </si>
  <si>
    <t>Педагогика</t>
  </si>
  <si>
    <t>ОП.01</t>
  </si>
  <si>
    <t>Безопасность жизнедеятельности</t>
  </si>
  <si>
    <t>Технология</t>
  </si>
  <si>
    <t>Изобразительное искусство</t>
  </si>
  <si>
    <t>ОП.В.10</t>
  </si>
  <si>
    <t>ОП.В.11</t>
  </si>
  <si>
    <t>МДК.01. 01</t>
  </si>
  <si>
    <t>МДК.02.01</t>
  </si>
  <si>
    <t>ПП.02.</t>
  </si>
  <si>
    <t>Возрастная анатомия, физиология и гигиена</t>
  </si>
  <si>
    <t>ОП.03</t>
  </si>
  <si>
    <t>ОП.05</t>
  </si>
  <si>
    <t>ОП.В.06</t>
  </si>
  <si>
    <t>ОП.В.07</t>
  </si>
  <si>
    <t>ОП.В.08</t>
  </si>
  <si>
    <t>ОП.В.09</t>
  </si>
  <si>
    <t>Основы православной педагогики</t>
  </si>
  <si>
    <t xml:space="preserve">Преподавание по программам начального общего образования </t>
  </si>
  <si>
    <t xml:space="preserve">Теоретические основы организации обучения в начальных классах </t>
  </si>
  <si>
    <t xml:space="preserve">Организация внеурочной деятельности и общения младших школьников </t>
  </si>
  <si>
    <t>Основы организации внеурочной работы (научно-познавательная деятельность)</t>
  </si>
  <si>
    <t xml:space="preserve">Психология </t>
  </si>
  <si>
    <t xml:space="preserve">Русский язык с методикой преподавания </t>
  </si>
  <si>
    <t>Детская литература с практикумом по выразительному чтению</t>
  </si>
  <si>
    <t xml:space="preserve">Теоретические основы начального курса математики с методикой преподавания </t>
  </si>
  <si>
    <t xml:space="preserve">Методика обучения продуктивным видам деятельности с практикумом  </t>
  </si>
  <si>
    <t>Теория и методика  физического воспитания с практикумом</t>
  </si>
  <si>
    <t>Теория и методика музыкального воспитания с практикумом</t>
  </si>
  <si>
    <t>МДК.01.02</t>
  </si>
  <si>
    <t>МДК.01.03</t>
  </si>
  <si>
    <t>МДК.01.04</t>
  </si>
  <si>
    <t>МДК.01. 06</t>
  </si>
  <si>
    <t>МДК.01. 07</t>
  </si>
  <si>
    <t>МДК.01. 08</t>
  </si>
  <si>
    <t>УП.01</t>
  </si>
  <si>
    <t>ПП.01</t>
  </si>
  <si>
    <t>Классное руководство</t>
  </si>
  <si>
    <t xml:space="preserve">Теоретические и методические основы деятельности классного руководителя </t>
  </si>
  <si>
    <t>МДК.03.01</t>
  </si>
  <si>
    <t>УП.03</t>
  </si>
  <si>
    <t>ОП.02</t>
  </si>
  <si>
    <t>Эффективное поведение на рынке труда</t>
  </si>
  <si>
    <t>Риторика</t>
  </si>
  <si>
    <t>ОГСЭ.В.07</t>
  </si>
  <si>
    <t>ОГСЭ.В.08</t>
  </si>
  <si>
    <t>ОГСЭ.В.09</t>
  </si>
  <si>
    <t>Правовое обеспечение профессиональной деятельности</t>
  </si>
  <si>
    <t>Естествознание с методикой преподавания</t>
  </si>
  <si>
    <t>Методическое обеспечение образовательного процесса</t>
  </si>
  <si>
    <t xml:space="preserve">Теоретические и прикладные аспекты методической работы учителя начальных классов </t>
  </si>
  <si>
    <t>МДК.04.01</t>
  </si>
  <si>
    <t>УП.04</t>
  </si>
  <si>
    <t>ПП.04.</t>
  </si>
  <si>
    <t>Естествознание</t>
  </si>
  <si>
    <t>2015-2016  учебный  год</t>
  </si>
  <si>
    <t>2016-2017 учебный  год</t>
  </si>
  <si>
    <t>2017-2018 учебный  год</t>
  </si>
  <si>
    <t>2018-2019  учебный  год</t>
  </si>
  <si>
    <t>август-сентябрь</t>
  </si>
  <si>
    <t>Общеобразовательный учебный цикл</t>
  </si>
  <si>
    <t>ОУД.00</t>
  </si>
  <si>
    <t>ОУД.01.01</t>
  </si>
  <si>
    <t>ОУД.01.02</t>
  </si>
  <si>
    <t>ОУД.01.03</t>
  </si>
  <si>
    <t>ОУД.01.04</t>
  </si>
  <si>
    <t>ОУД.01.05</t>
  </si>
  <si>
    <t>Математика: алгебра, начала математического анализа, геометрия</t>
  </si>
  <si>
    <t>ОУД.01.06</t>
  </si>
  <si>
    <t>ОУД.01.07</t>
  </si>
  <si>
    <t>ОУД.02.01</t>
  </si>
  <si>
    <t>Русский язык и литература</t>
  </si>
  <si>
    <t>Обществознание (включая экономику и право)</t>
  </si>
  <si>
    <t>ОУД.02.02</t>
  </si>
  <si>
    <t>ОУД.02.03</t>
  </si>
  <si>
    <t>Основы религиоведения (включая Ветхий и Новый Завет, литургику, основы церковно-славянского языка)</t>
  </si>
  <si>
    <t>Общий гуманитарный и социально-экономический цикл</t>
  </si>
  <si>
    <t>Общепрофессиональные дисциплины</t>
  </si>
  <si>
    <t>ОП.00</t>
  </si>
  <si>
    <t>Экология</t>
  </si>
  <si>
    <t>ОУД.01.08</t>
  </si>
  <si>
    <t>Основы проектной деятельности</t>
  </si>
  <si>
    <t>ОУД.03.01</t>
  </si>
  <si>
    <t>Основы христианской этики</t>
  </si>
  <si>
    <t>Информатика и информационно-коммуникационные технологии в профессиональной деятельности</t>
  </si>
  <si>
    <t>Регионоведение</t>
  </si>
  <si>
    <t>ОП.04</t>
  </si>
  <si>
    <t>Основы хорового пения</t>
  </si>
  <si>
    <t>Основы хореографии</t>
  </si>
  <si>
    <t>Изобразительная деятельность</t>
  </si>
  <si>
    <t xml:space="preserve">Теоретические основы организации обучения в начальных классах  </t>
  </si>
  <si>
    <t>Методика обучения продуктивным видам деятельности с практикумом</t>
  </si>
  <si>
    <t>Основы православной культуры (включая историю христианства и Русской Православной Церкви, основы христианской этики)</t>
  </si>
  <si>
    <t>ОГСЭ.В.11</t>
  </si>
  <si>
    <t>Основы предпринимательства</t>
  </si>
  <si>
    <t>МДК.В.01.09</t>
  </si>
  <si>
    <t xml:space="preserve">Основы религиозных культур и светской этики с методикой преподавания </t>
  </si>
  <si>
    <t>МДК.01.05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</si>
</sst>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8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7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wrapText="1"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center" wrapText="1"/>
    </xf>
    <xf numFmtId="0" fontId="15" fillId="0" borderId="10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0" fontId="9" fillId="18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76" fontId="3" fillId="7" borderId="10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3" fillId="39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vertical="center" wrapText="1"/>
    </xf>
    <xf numFmtId="1" fontId="0" fillId="35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0" fillId="18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48"/>
  <sheetViews>
    <sheetView view="pageBreakPreview" zoomScale="60" zoomScaleNormal="77" zoomScalePageLayoutView="0" workbookViewId="0" topLeftCell="A4">
      <selection activeCell="E34" sqref="E34"/>
    </sheetView>
  </sheetViews>
  <sheetFormatPr defaultColWidth="9.00390625" defaultRowHeight="12.75"/>
  <cols>
    <col min="1" max="1" width="4.75390625" style="2" customWidth="1"/>
    <col min="2" max="2" width="11.75390625" style="2" customWidth="1"/>
    <col min="3" max="3" width="27.75390625" style="16" customWidth="1"/>
    <col min="4" max="4" width="9.125" style="2" customWidth="1"/>
    <col min="5" max="56" width="4.25390625" style="2" customWidth="1"/>
    <col min="57" max="57" width="3.875" style="2" hidden="1" customWidth="1"/>
    <col min="58" max="58" width="6.625" style="2" customWidth="1"/>
    <col min="59" max="16384" width="9.125" style="2" customWidth="1"/>
  </cols>
  <sheetData>
    <row r="2" spans="1:59" ht="20.25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3" s="1" customFormat="1" ht="12.75">
      <c r="C3" s="16"/>
    </row>
    <row r="4" spans="1:59" s="1" customFormat="1" ht="12.75">
      <c r="A4" s="98" t="s">
        <v>0</v>
      </c>
      <c r="B4" s="98" t="s">
        <v>1</v>
      </c>
      <c r="C4" s="99" t="s">
        <v>2</v>
      </c>
      <c r="D4" s="94" t="s">
        <v>3</v>
      </c>
      <c r="E4" s="91" t="s">
        <v>135</v>
      </c>
      <c r="F4" s="92"/>
      <c r="G4" s="92"/>
      <c r="H4" s="92"/>
      <c r="I4" s="93"/>
      <c r="J4" s="91" t="s">
        <v>45</v>
      </c>
      <c r="K4" s="92"/>
      <c r="L4" s="92"/>
      <c r="M4" s="93"/>
      <c r="N4" s="91" t="s">
        <v>46</v>
      </c>
      <c r="O4" s="92"/>
      <c r="P4" s="92"/>
      <c r="Q4" s="92"/>
      <c r="R4" s="93"/>
      <c r="S4" s="91" t="s">
        <v>47</v>
      </c>
      <c r="T4" s="92"/>
      <c r="U4" s="92"/>
      <c r="V4" s="93"/>
      <c r="W4" s="91" t="s">
        <v>48</v>
      </c>
      <c r="X4" s="92"/>
      <c r="Y4" s="92"/>
      <c r="Z4" s="93"/>
      <c r="AA4" s="91" t="s">
        <v>49</v>
      </c>
      <c r="AB4" s="92"/>
      <c r="AC4" s="92"/>
      <c r="AD4" s="93"/>
      <c r="AE4" s="91" t="s">
        <v>50</v>
      </c>
      <c r="AF4" s="92"/>
      <c r="AG4" s="92"/>
      <c r="AH4" s="92"/>
      <c r="AI4" s="93"/>
      <c r="AJ4" s="91" t="s">
        <v>51</v>
      </c>
      <c r="AK4" s="92"/>
      <c r="AL4" s="92"/>
      <c r="AM4" s="93"/>
      <c r="AN4" s="91" t="s">
        <v>52</v>
      </c>
      <c r="AO4" s="92"/>
      <c r="AP4" s="92"/>
      <c r="AQ4" s="92"/>
      <c r="AR4" s="93"/>
      <c r="AS4" s="91" t="s">
        <v>53</v>
      </c>
      <c r="AT4" s="92"/>
      <c r="AU4" s="92"/>
      <c r="AV4" s="93"/>
      <c r="AW4" s="91" t="s">
        <v>54</v>
      </c>
      <c r="AX4" s="92"/>
      <c r="AY4" s="92"/>
      <c r="AZ4" s="93"/>
      <c r="BA4" s="91" t="s">
        <v>55</v>
      </c>
      <c r="BB4" s="92"/>
      <c r="BC4" s="92"/>
      <c r="BD4" s="92"/>
      <c r="BE4" s="93"/>
      <c r="BF4" s="94" t="s">
        <v>24</v>
      </c>
      <c r="BG4" s="94" t="s">
        <v>42</v>
      </c>
    </row>
    <row r="5" spans="1:59" s="1" customFormat="1" ht="15">
      <c r="A5" s="98"/>
      <c r="B5" s="98"/>
      <c r="C5" s="99"/>
      <c r="D5" s="94"/>
      <c r="E5" s="55">
        <v>31</v>
      </c>
      <c r="F5" s="56">
        <f>E6+2</f>
        <v>7</v>
      </c>
      <c r="G5" s="56">
        <f aca="true" t="shared" si="0" ref="G5:BE5">F6+2</f>
        <v>14</v>
      </c>
      <c r="H5" s="56">
        <f t="shared" si="0"/>
        <v>21</v>
      </c>
      <c r="I5" s="56">
        <f t="shared" si="0"/>
        <v>28</v>
      </c>
      <c r="J5" s="56">
        <f>I6+2</f>
        <v>3</v>
      </c>
      <c r="K5" s="56">
        <f t="shared" si="0"/>
        <v>10</v>
      </c>
      <c r="L5" s="56">
        <f t="shared" si="0"/>
        <v>17</v>
      </c>
      <c r="M5" s="56">
        <f t="shared" si="0"/>
        <v>24</v>
      </c>
      <c r="N5" s="56">
        <f t="shared" si="0"/>
        <v>31</v>
      </c>
      <c r="O5" s="56">
        <f t="shared" si="0"/>
        <v>7</v>
      </c>
      <c r="P5" s="56">
        <f t="shared" si="0"/>
        <v>14</v>
      </c>
      <c r="Q5" s="56">
        <f t="shared" si="0"/>
        <v>21</v>
      </c>
      <c r="R5" s="56">
        <f t="shared" si="0"/>
        <v>28</v>
      </c>
      <c r="S5" s="56">
        <f t="shared" si="0"/>
        <v>5</v>
      </c>
      <c r="T5" s="56">
        <f t="shared" si="0"/>
        <v>12</v>
      </c>
      <c r="U5" s="56">
        <f t="shared" si="0"/>
        <v>19</v>
      </c>
      <c r="V5" s="56">
        <f t="shared" si="0"/>
        <v>26</v>
      </c>
      <c r="W5" s="56">
        <f>V6+2-31</f>
        <v>2</v>
      </c>
      <c r="X5" s="56">
        <f t="shared" si="0"/>
        <v>9</v>
      </c>
      <c r="Y5" s="56">
        <f t="shared" si="0"/>
        <v>16</v>
      </c>
      <c r="Z5" s="56">
        <f t="shared" si="0"/>
        <v>23</v>
      </c>
      <c r="AA5" s="56">
        <f t="shared" si="0"/>
        <v>30</v>
      </c>
      <c r="AB5" s="56">
        <f t="shared" si="0"/>
        <v>6</v>
      </c>
      <c r="AC5" s="56">
        <f t="shared" si="0"/>
        <v>13</v>
      </c>
      <c r="AD5" s="56">
        <f t="shared" si="0"/>
        <v>20</v>
      </c>
      <c r="AE5" s="56">
        <f t="shared" si="0"/>
        <v>27</v>
      </c>
      <c r="AF5" s="56">
        <f t="shared" si="0"/>
        <v>5</v>
      </c>
      <c r="AG5" s="56">
        <f t="shared" si="0"/>
        <v>12</v>
      </c>
      <c r="AH5" s="56">
        <f t="shared" si="0"/>
        <v>19</v>
      </c>
      <c r="AI5" s="56">
        <f t="shared" si="0"/>
        <v>26</v>
      </c>
      <c r="AJ5" s="56">
        <f>AI6+2-31</f>
        <v>2</v>
      </c>
      <c r="AK5" s="56">
        <f t="shared" si="0"/>
        <v>9</v>
      </c>
      <c r="AL5" s="56">
        <f t="shared" si="0"/>
        <v>16</v>
      </c>
      <c r="AM5" s="56">
        <f t="shared" si="0"/>
        <v>23</v>
      </c>
      <c r="AN5" s="56">
        <f>AM6+2</f>
        <v>30</v>
      </c>
      <c r="AO5" s="56">
        <f t="shared" si="0"/>
        <v>7</v>
      </c>
      <c r="AP5" s="56">
        <f t="shared" si="0"/>
        <v>14</v>
      </c>
      <c r="AQ5" s="56">
        <f t="shared" si="0"/>
        <v>21</v>
      </c>
      <c r="AR5" s="56">
        <f t="shared" si="0"/>
        <v>28</v>
      </c>
      <c r="AS5" s="56">
        <f t="shared" si="0"/>
        <v>4</v>
      </c>
      <c r="AT5" s="56">
        <f t="shared" si="0"/>
        <v>11</v>
      </c>
      <c r="AU5" s="56">
        <f t="shared" si="0"/>
        <v>18</v>
      </c>
      <c r="AV5" s="56">
        <f t="shared" si="0"/>
        <v>25</v>
      </c>
      <c r="AW5" s="56">
        <f>AV6+2-30</f>
        <v>2</v>
      </c>
      <c r="AX5" s="56">
        <f t="shared" si="0"/>
        <v>9</v>
      </c>
      <c r="AY5" s="56">
        <f t="shared" si="0"/>
        <v>16</v>
      </c>
      <c r="AZ5" s="56">
        <f t="shared" si="0"/>
        <v>23</v>
      </c>
      <c r="BA5" s="56">
        <f t="shared" si="0"/>
        <v>30</v>
      </c>
      <c r="BB5" s="56">
        <f t="shared" si="0"/>
        <v>6</v>
      </c>
      <c r="BC5" s="56">
        <f t="shared" si="0"/>
        <v>13</v>
      </c>
      <c r="BD5" s="56">
        <f t="shared" si="0"/>
        <v>20</v>
      </c>
      <c r="BE5" s="56">
        <f t="shared" si="0"/>
        <v>27</v>
      </c>
      <c r="BF5" s="94"/>
      <c r="BG5" s="94"/>
    </row>
    <row r="6" spans="1:59" s="9" customFormat="1" ht="24" customHeight="1">
      <c r="A6" s="98"/>
      <c r="B6" s="98"/>
      <c r="C6" s="99"/>
      <c r="D6" s="94"/>
      <c r="E6" s="57">
        <v>5</v>
      </c>
      <c r="F6" s="58">
        <f>F5+5</f>
        <v>12</v>
      </c>
      <c r="G6" s="58">
        <f aca="true" t="shared" si="1" ref="G6:BD6">G5+5</f>
        <v>19</v>
      </c>
      <c r="H6" s="58">
        <f t="shared" si="1"/>
        <v>26</v>
      </c>
      <c r="I6" s="58">
        <v>1</v>
      </c>
      <c r="J6" s="58">
        <f t="shared" si="1"/>
        <v>8</v>
      </c>
      <c r="K6" s="58">
        <f t="shared" si="1"/>
        <v>15</v>
      </c>
      <c r="L6" s="58">
        <f t="shared" si="1"/>
        <v>22</v>
      </c>
      <c r="M6" s="58">
        <f t="shared" si="1"/>
        <v>29</v>
      </c>
      <c r="N6" s="58">
        <f>N5+5-31</f>
        <v>5</v>
      </c>
      <c r="O6" s="58">
        <f t="shared" si="1"/>
        <v>12</v>
      </c>
      <c r="P6" s="58">
        <f t="shared" si="1"/>
        <v>19</v>
      </c>
      <c r="Q6" s="58">
        <f t="shared" si="1"/>
        <v>26</v>
      </c>
      <c r="R6" s="58">
        <f>R5+5-30</f>
        <v>3</v>
      </c>
      <c r="S6" s="58">
        <f t="shared" si="1"/>
        <v>10</v>
      </c>
      <c r="T6" s="58">
        <f t="shared" si="1"/>
        <v>17</v>
      </c>
      <c r="U6" s="58">
        <f t="shared" si="1"/>
        <v>24</v>
      </c>
      <c r="V6" s="58">
        <f t="shared" si="1"/>
        <v>31</v>
      </c>
      <c r="W6" s="58">
        <f t="shared" si="1"/>
        <v>7</v>
      </c>
      <c r="X6" s="58">
        <f t="shared" si="1"/>
        <v>14</v>
      </c>
      <c r="Y6" s="58">
        <f t="shared" si="1"/>
        <v>21</v>
      </c>
      <c r="Z6" s="58">
        <f t="shared" si="1"/>
        <v>28</v>
      </c>
      <c r="AA6" s="58">
        <f>AA5+5-31</f>
        <v>4</v>
      </c>
      <c r="AB6" s="58">
        <f t="shared" si="1"/>
        <v>11</v>
      </c>
      <c r="AC6" s="58">
        <f t="shared" si="1"/>
        <v>18</v>
      </c>
      <c r="AD6" s="58">
        <f t="shared" si="1"/>
        <v>25</v>
      </c>
      <c r="AE6" s="58">
        <f>AE5+5-29</f>
        <v>3</v>
      </c>
      <c r="AF6" s="58">
        <f t="shared" si="1"/>
        <v>10</v>
      </c>
      <c r="AG6" s="58">
        <f t="shared" si="1"/>
        <v>17</v>
      </c>
      <c r="AH6" s="58">
        <f t="shared" si="1"/>
        <v>24</v>
      </c>
      <c r="AI6" s="58">
        <f t="shared" si="1"/>
        <v>31</v>
      </c>
      <c r="AJ6" s="58">
        <f t="shared" si="1"/>
        <v>7</v>
      </c>
      <c r="AK6" s="58">
        <f t="shared" si="1"/>
        <v>14</v>
      </c>
      <c r="AL6" s="58">
        <f t="shared" si="1"/>
        <v>21</v>
      </c>
      <c r="AM6" s="58">
        <f t="shared" si="1"/>
        <v>28</v>
      </c>
      <c r="AN6" s="58">
        <f>AN5+5-30</f>
        <v>5</v>
      </c>
      <c r="AO6" s="58">
        <f t="shared" si="1"/>
        <v>12</v>
      </c>
      <c r="AP6" s="58">
        <f t="shared" si="1"/>
        <v>19</v>
      </c>
      <c r="AQ6" s="58">
        <f t="shared" si="1"/>
        <v>26</v>
      </c>
      <c r="AR6" s="58">
        <f>AR5+5-31</f>
        <v>2</v>
      </c>
      <c r="AS6" s="58">
        <f t="shared" si="1"/>
        <v>9</v>
      </c>
      <c r="AT6" s="58">
        <f t="shared" si="1"/>
        <v>16</v>
      </c>
      <c r="AU6" s="58">
        <f t="shared" si="1"/>
        <v>23</v>
      </c>
      <c r="AV6" s="58">
        <f t="shared" si="1"/>
        <v>30</v>
      </c>
      <c r="AW6" s="58">
        <f t="shared" si="1"/>
        <v>7</v>
      </c>
      <c r="AX6" s="58">
        <f t="shared" si="1"/>
        <v>14</v>
      </c>
      <c r="AY6" s="58">
        <f t="shared" si="1"/>
        <v>21</v>
      </c>
      <c r="AZ6" s="58">
        <f t="shared" si="1"/>
        <v>28</v>
      </c>
      <c r="BA6" s="58">
        <f>BA5+5-31</f>
        <v>4</v>
      </c>
      <c r="BB6" s="58">
        <f t="shared" si="1"/>
        <v>11</v>
      </c>
      <c r="BC6" s="58">
        <f t="shared" si="1"/>
        <v>18</v>
      </c>
      <c r="BD6" s="58">
        <f t="shared" si="1"/>
        <v>25</v>
      </c>
      <c r="BE6" s="58">
        <f>BE5+5-31</f>
        <v>1</v>
      </c>
      <c r="BF6" s="94"/>
      <c r="BG6" s="94"/>
    </row>
    <row r="7" spans="1:59" ht="12.75">
      <c r="A7" s="98"/>
      <c r="B7" s="98"/>
      <c r="C7" s="99"/>
      <c r="D7" s="94"/>
      <c r="E7" s="95" t="s">
        <v>4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6"/>
      <c r="BF7" s="94"/>
      <c r="BG7" s="94"/>
    </row>
    <row r="8" spans="1:59" s="9" customFormat="1" ht="11.25">
      <c r="A8" s="98"/>
      <c r="B8" s="98"/>
      <c r="C8" s="99"/>
      <c r="D8" s="94"/>
      <c r="E8" s="62">
        <v>35</v>
      </c>
      <c r="F8" s="63">
        <v>36</v>
      </c>
      <c r="G8" s="63">
        <v>37</v>
      </c>
      <c r="H8" s="63">
        <v>38</v>
      </c>
      <c r="I8" s="63">
        <v>39</v>
      </c>
      <c r="J8" s="63">
        <v>40</v>
      </c>
      <c r="K8" s="63">
        <v>41</v>
      </c>
      <c r="L8" s="64">
        <v>42</v>
      </c>
      <c r="M8" s="64">
        <v>43</v>
      </c>
      <c r="N8" s="64">
        <v>44</v>
      </c>
      <c r="O8" s="64">
        <v>45</v>
      </c>
      <c r="P8" s="64">
        <v>46</v>
      </c>
      <c r="Q8" s="64">
        <v>47</v>
      </c>
      <c r="R8" s="64">
        <v>48</v>
      </c>
      <c r="S8" s="64">
        <v>49</v>
      </c>
      <c r="T8" s="64">
        <v>50</v>
      </c>
      <c r="U8" s="64">
        <v>51</v>
      </c>
      <c r="V8" s="64">
        <v>52</v>
      </c>
      <c r="W8" s="64">
        <v>1</v>
      </c>
      <c r="X8" s="64">
        <v>2</v>
      </c>
      <c r="Y8" s="64">
        <v>3</v>
      </c>
      <c r="Z8" s="64">
        <v>4</v>
      </c>
      <c r="AA8" s="64">
        <v>5</v>
      </c>
      <c r="AB8" s="64">
        <v>6</v>
      </c>
      <c r="AC8" s="64">
        <v>7</v>
      </c>
      <c r="AD8" s="64">
        <v>8</v>
      </c>
      <c r="AE8" s="64">
        <v>9</v>
      </c>
      <c r="AF8" s="64">
        <v>10</v>
      </c>
      <c r="AG8" s="64">
        <v>11</v>
      </c>
      <c r="AH8" s="64">
        <v>12</v>
      </c>
      <c r="AI8" s="64">
        <v>13</v>
      </c>
      <c r="AJ8" s="64">
        <v>14</v>
      </c>
      <c r="AK8" s="64">
        <v>15</v>
      </c>
      <c r="AL8" s="64">
        <v>16</v>
      </c>
      <c r="AM8" s="64">
        <v>17</v>
      </c>
      <c r="AN8" s="64">
        <v>18</v>
      </c>
      <c r="AO8" s="64">
        <v>19</v>
      </c>
      <c r="AP8" s="64">
        <v>20</v>
      </c>
      <c r="AQ8" s="64">
        <v>21</v>
      </c>
      <c r="AR8" s="64">
        <v>22</v>
      </c>
      <c r="AS8" s="64">
        <v>23</v>
      </c>
      <c r="AT8" s="64">
        <v>24</v>
      </c>
      <c r="AU8" s="64">
        <v>25</v>
      </c>
      <c r="AV8" s="64">
        <v>26</v>
      </c>
      <c r="AW8" s="64">
        <v>27</v>
      </c>
      <c r="AX8" s="64">
        <v>28</v>
      </c>
      <c r="AY8" s="64">
        <v>29</v>
      </c>
      <c r="AZ8" s="64">
        <v>30</v>
      </c>
      <c r="BA8" s="64">
        <v>31</v>
      </c>
      <c r="BB8" s="64">
        <v>32</v>
      </c>
      <c r="BC8" s="64">
        <v>33</v>
      </c>
      <c r="BD8" s="64">
        <v>34</v>
      </c>
      <c r="BE8" s="64">
        <v>35</v>
      </c>
      <c r="BF8" s="94"/>
      <c r="BG8" s="94"/>
    </row>
    <row r="9" spans="1:59" ht="12.75">
      <c r="A9" s="98"/>
      <c r="B9" s="98"/>
      <c r="C9" s="99"/>
      <c r="D9" s="94"/>
      <c r="E9" s="97" t="s">
        <v>5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4"/>
      <c r="BG9" s="94"/>
    </row>
    <row r="10" spans="1:59" s="9" customFormat="1" ht="11.25">
      <c r="A10" s="98"/>
      <c r="B10" s="98"/>
      <c r="C10" s="99"/>
      <c r="D10" s="94"/>
      <c r="E10" s="65">
        <v>1</v>
      </c>
      <c r="F10" s="66">
        <v>2</v>
      </c>
      <c r="G10" s="66">
        <v>3</v>
      </c>
      <c r="H10" s="66">
        <v>4</v>
      </c>
      <c r="I10" s="66">
        <v>5</v>
      </c>
      <c r="J10" s="66">
        <v>6</v>
      </c>
      <c r="K10" s="66">
        <v>7</v>
      </c>
      <c r="L10" s="67">
        <v>8</v>
      </c>
      <c r="M10" s="67">
        <v>9</v>
      </c>
      <c r="N10" s="67">
        <v>10</v>
      </c>
      <c r="O10" s="67">
        <v>11</v>
      </c>
      <c r="P10" s="67">
        <v>12</v>
      </c>
      <c r="Q10" s="67">
        <v>13</v>
      </c>
      <c r="R10" s="67">
        <v>14</v>
      </c>
      <c r="S10" s="67">
        <v>15</v>
      </c>
      <c r="T10" s="67">
        <v>16</v>
      </c>
      <c r="U10" s="67">
        <v>17</v>
      </c>
      <c r="V10" s="67">
        <v>18</v>
      </c>
      <c r="W10" s="66">
        <v>19</v>
      </c>
      <c r="X10" s="66">
        <v>20</v>
      </c>
      <c r="Y10" s="67">
        <v>21</v>
      </c>
      <c r="Z10" s="67">
        <v>22</v>
      </c>
      <c r="AA10" s="67">
        <v>23</v>
      </c>
      <c r="AB10" s="67">
        <v>24</v>
      </c>
      <c r="AC10" s="67">
        <v>25</v>
      </c>
      <c r="AD10" s="67">
        <v>26</v>
      </c>
      <c r="AE10" s="67">
        <v>27</v>
      </c>
      <c r="AF10" s="67">
        <v>28</v>
      </c>
      <c r="AG10" s="67">
        <v>29</v>
      </c>
      <c r="AH10" s="67">
        <v>30</v>
      </c>
      <c r="AI10" s="67">
        <v>31</v>
      </c>
      <c r="AJ10" s="67">
        <v>32</v>
      </c>
      <c r="AK10" s="67">
        <v>33</v>
      </c>
      <c r="AL10" s="67">
        <v>34</v>
      </c>
      <c r="AM10" s="67">
        <v>35</v>
      </c>
      <c r="AN10" s="67">
        <v>36</v>
      </c>
      <c r="AO10" s="67">
        <v>37</v>
      </c>
      <c r="AP10" s="67">
        <v>38</v>
      </c>
      <c r="AQ10" s="67">
        <v>39</v>
      </c>
      <c r="AR10" s="67">
        <v>40</v>
      </c>
      <c r="AS10" s="67">
        <v>41</v>
      </c>
      <c r="AT10" s="66">
        <v>42</v>
      </c>
      <c r="AU10" s="66">
        <v>43</v>
      </c>
      <c r="AV10" s="66">
        <v>44</v>
      </c>
      <c r="AW10" s="66">
        <v>45</v>
      </c>
      <c r="AX10" s="66">
        <v>46</v>
      </c>
      <c r="AY10" s="66">
        <v>47</v>
      </c>
      <c r="AZ10" s="66">
        <v>48</v>
      </c>
      <c r="BA10" s="66">
        <v>49</v>
      </c>
      <c r="BB10" s="66">
        <v>50</v>
      </c>
      <c r="BC10" s="66">
        <v>51</v>
      </c>
      <c r="BD10" s="66">
        <v>52</v>
      </c>
      <c r="BE10" s="66">
        <v>53</v>
      </c>
      <c r="BF10" s="94"/>
      <c r="BG10" s="94"/>
    </row>
    <row r="11" spans="1:59" ht="12.75" customHeight="1">
      <c r="A11" s="102" t="s">
        <v>6</v>
      </c>
      <c r="B11" s="129" t="s">
        <v>137</v>
      </c>
      <c r="C11" s="107" t="s">
        <v>136</v>
      </c>
      <c r="D11" s="5" t="s">
        <v>7</v>
      </c>
      <c r="E11" s="6">
        <f>E13+E15+E17+E19+E21+E23+E25+E27+E29+E33+E35+E39</f>
        <v>36</v>
      </c>
      <c r="F11" s="6">
        <f>F13+F15+F17+F19+F21+F23+F25+F27+F29+F33+F35+F39</f>
        <v>36</v>
      </c>
      <c r="G11" s="6">
        <f>G13+G15+G17+G19+G21+G23+G25+G27+G29+G33+G35+G39</f>
        <v>36</v>
      </c>
      <c r="H11" s="6">
        <f>H13+H15+H17+H19+H21+H23+H25+H27+H29+H33+H35+H39</f>
        <v>36</v>
      </c>
      <c r="I11" s="6">
        <f>I13+I15+I17+I19+I21+I23+I25+I27+I29+I33+I35+I39</f>
        <v>36</v>
      </c>
      <c r="J11" s="6">
        <f>J13+J15+J17+J19+J21+J23+J25+J27+J29+J33+J35+J39</f>
        <v>36</v>
      </c>
      <c r="K11" s="6">
        <f>K13+K15+K17+K19+K21+K23+K25+K27+K29+K33+K35+K39</f>
        <v>36</v>
      </c>
      <c r="L11" s="6">
        <f>L13+L15+L17+L19+L21+L23+L25+L27+L29+L33+L35+L39</f>
        <v>36</v>
      </c>
      <c r="M11" s="6">
        <f>M13+M15+M17+M19+M21+M23+M25+M27+M29+M33+M35+M39</f>
        <v>36</v>
      </c>
      <c r="N11" s="6">
        <f>N13+N15+N17+N19+N21+N23+N25+N27+N29+N33+N35+N39</f>
        <v>36</v>
      </c>
      <c r="O11" s="6">
        <f>O13+O15+O17+O19+O21+O23+O25+O27+O29+O33+O35+O39</f>
        <v>36</v>
      </c>
      <c r="P11" s="6">
        <f>P13+P15+P17+P19+P21+P23+P25+P27+P29+P33+P35+P39</f>
        <v>36</v>
      </c>
      <c r="Q11" s="6">
        <f>Q13+Q15+Q17+Q19+Q21+Q23+Q25+Q27+Q29+Q33+Q35+Q39</f>
        <v>36</v>
      </c>
      <c r="R11" s="6">
        <f>R13+R15+R17+R19+R21+R23+R25+R27+R29+R33+R35+R39</f>
        <v>36</v>
      </c>
      <c r="S11" s="6">
        <f>S13+S15+S17+S19+S21+S23+S25+S27+S29+S33+S35+S39</f>
        <v>36</v>
      </c>
      <c r="T11" s="6">
        <f>T13+T15+T17+T19+T21+T23+T25+T27+T29+T33+T35+T39</f>
        <v>36</v>
      </c>
      <c r="U11" s="6">
        <f>U13+U15+U17+U19+U21+U23+U25+U27+U29+U33+U35+U39</f>
        <v>36</v>
      </c>
      <c r="V11" s="10"/>
      <c r="W11" s="10"/>
      <c r="X11" s="6">
        <f>X13+X15+X17+X19+X21+X23+X25+X27+X29+X33+X35+X39</f>
        <v>36</v>
      </c>
      <c r="Y11" s="6">
        <f>Y13+Y15+Y17+Y19+Y21+Y23+Y25+Y27+Y29+Y33+Y35+Y39</f>
        <v>36</v>
      </c>
      <c r="Z11" s="6">
        <f>Z13+Z15+Z17+Z19+Z21+Z23+Z25+Z27+Z29+Z33+Z35+Z39</f>
        <v>36</v>
      </c>
      <c r="AA11" s="6">
        <f>AA13+AA15+AA17+AA19+AA21+AA23+AA25+AA27+AA29+AA33+AA35+AA39</f>
        <v>36</v>
      </c>
      <c r="AB11" s="6">
        <f>AB13+AB15+AB17+AB19+AB21+AB23+AB25+AB27+AB29+AB33+AB35+AB39</f>
        <v>36</v>
      </c>
      <c r="AC11" s="6">
        <f>AC13+AC15+AC17+AC19+AC21+AC23+AC25+AC27+AC29+AC33+AC35+AC39</f>
        <v>36</v>
      </c>
      <c r="AD11" s="6">
        <f>AD13+AD15+AD17+AD19+AD21+AD23+AD25+AD27+AD29+AD33+AD35+AD39</f>
        <v>36</v>
      </c>
      <c r="AE11" s="6">
        <f>AE13+AE15+AE17+AE19+AE21+AE23+AE25+AE27+AE29+AE33+AE35+AE39</f>
        <v>36</v>
      </c>
      <c r="AF11" s="6">
        <f>AF13+AF15+AF17+AF19+AF21+AF23+AF25+AF27+AF29+AF33+AF35+AF39</f>
        <v>36</v>
      </c>
      <c r="AG11" s="6">
        <f>AG13+AG15+AG17+AG19+AG21+AG23+AG25+AG27+AG29+AG33+AG35+AG39</f>
        <v>36</v>
      </c>
      <c r="AH11" s="6">
        <f>AH13+AH15+AH17+AH19+AH21+AH23+AH25+AH27+AH29+AH33+AH35+AH39</f>
        <v>36</v>
      </c>
      <c r="AI11" s="6">
        <f>AI13+AI15+AI17+AI19+AI21+AI23+AI25+AI27+AI29+AI33+AI35+AI39</f>
        <v>36</v>
      </c>
      <c r="AJ11" s="6">
        <f>AJ13+AJ15+AJ17+AJ19+AJ21+AJ23+AJ25+AJ27+AJ29+AJ33+AJ35+AJ39</f>
        <v>36</v>
      </c>
      <c r="AK11" s="6">
        <f>AK13+AK15+AK17+AK19+AK21+AK23+AK25+AK27+AK29+AK33+AK35+AK39</f>
        <v>36</v>
      </c>
      <c r="AL11" s="6">
        <f>AL13+AL15+AL17+AL19+AL21+AL23+AL25+AL27+AL29+AL33+AL35+AL39</f>
        <v>36</v>
      </c>
      <c r="AM11" s="6">
        <f>AM13+AM15+AM17+AM19+AM21+AM23+AM25+AM27+AM29+AM33+AM35+AM39</f>
        <v>36</v>
      </c>
      <c r="AN11" s="6">
        <f>AN13+AN15+AN17+AN19+AN21+AN23+AN25+AN27+AN29+AN33+AN35+AN39</f>
        <v>36</v>
      </c>
      <c r="AO11" s="6">
        <f>AO13+AO15+AO17+AO19+AO21+AO23+AO25+AO27+AO29+AO33+AO35+AO39</f>
        <v>36</v>
      </c>
      <c r="AP11" s="6">
        <f>AP13+AP15+AP17+AP19+AP21+AP23+AP25+AP27+AP29+AP33+AP35+AP39</f>
        <v>36</v>
      </c>
      <c r="AQ11" s="6">
        <f>AQ13+AQ15+AQ17+AQ19+AQ21+AQ23+AQ25+AQ27+AQ29+AQ33+AQ35+AQ39</f>
        <v>36</v>
      </c>
      <c r="AR11" s="6">
        <f>AR13+AR15+AR17+AR19+AR21+AR23+AR25+AR27+AR29+AR33+AR35+AR39</f>
        <v>36</v>
      </c>
      <c r="AS11" s="6">
        <f>AS13+AS15+AS17+AS19+AS21+AS23+AS25+AS27+AS29+AS33+AS35+AS39</f>
        <v>36</v>
      </c>
      <c r="AT11" s="11"/>
      <c r="AU11" s="11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154">
        <f>SUM(E11:AS11)</f>
        <v>1404</v>
      </c>
      <c r="BG11" s="154"/>
    </row>
    <row r="12" spans="1:59" ht="16.5" customHeight="1">
      <c r="A12" s="103"/>
      <c r="B12" s="130"/>
      <c r="C12" s="108"/>
      <c r="D12" s="20" t="s">
        <v>8</v>
      </c>
      <c r="E12" s="21">
        <f>E14+E16+E18+E20+E22+E24+E26+E28+E30+E34+E36+E40</f>
        <v>18</v>
      </c>
      <c r="F12" s="21">
        <f>F14+F16+F18+F20+F22+F24+F26+F28+F30+F34+F36+F40</f>
        <v>18</v>
      </c>
      <c r="G12" s="21">
        <f>G14+G16+G18+G20+G22+G24+G26+G28+G30+G34+G36+G40</f>
        <v>18</v>
      </c>
      <c r="H12" s="21">
        <f>H14+H16+H18+H20+H22+H24+H26+H28+H30+H34+H36+H40</f>
        <v>18</v>
      </c>
      <c r="I12" s="21">
        <f>I14+I16+I18+I20+I22+I24+I26+I28+I30+I34+I36+I40</f>
        <v>18</v>
      </c>
      <c r="J12" s="21">
        <f>J14+J16+J18+J20+J22+J24+J26+J28+J30+J34+J36+J40</f>
        <v>18</v>
      </c>
      <c r="K12" s="21">
        <f>K14+K16+K18+K20+K22+K24+K26+K28+K30+K34+K36+K40</f>
        <v>18</v>
      </c>
      <c r="L12" s="21">
        <f>L14+L16+L18+L20+L22+L24+L26+L28+L30+L34+L36+L40</f>
        <v>18</v>
      </c>
      <c r="M12" s="21">
        <f>M14+M16+M18+M20+M22+M24+M26+M28+M30+M34+M36+M40</f>
        <v>18</v>
      </c>
      <c r="N12" s="21">
        <f>N14+N16+N18+N20+N22+N24+N26+N28+N30+N34+N36+N40</f>
        <v>18</v>
      </c>
      <c r="O12" s="21">
        <f>O14+O16+O18+O20+O22+O24+O26+O28+O30+O34+O36+O40</f>
        <v>18</v>
      </c>
      <c r="P12" s="21">
        <f>P14+P16+P18+P20+P22+P24+P26+P28+P30+P34+P36+P40</f>
        <v>18</v>
      </c>
      <c r="Q12" s="21">
        <f>Q14+Q16+Q18+Q20+Q22+Q24+Q26+Q28+Q30+Q34+Q36+Q40</f>
        <v>18</v>
      </c>
      <c r="R12" s="21">
        <f>R14+R16+R18+R20+R22+R24+R26+R28+R30+R34+R36+R40</f>
        <v>18</v>
      </c>
      <c r="S12" s="21">
        <f>S14+S16+S18+S20+S22+S24+S26+S28+S30+S34+S36+S40</f>
        <v>18</v>
      </c>
      <c r="T12" s="21">
        <f>T14+T16+T18+T20+T22+T24+T26+T28+T30+T34+T36+T40</f>
        <v>18</v>
      </c>
      <c r="U12" s="21">
        <f>U14+U16+U18+U20+U22+U24+U26+U28+U30+U34+U36+U40</f>
        <v>18</v>
      </c>
      <c r="V12" s="10"/>
      <c r="W12" s="10"/>
      <c r="X12" s="21">
        <f>X14+X16+X18+X20+X22+X24+X26+X28+X30+X34+X36+X40</f>
        <v>18</v>
      </c>
      <c r="Y12" s="21">
        <f>Y14+Y16+Y18+Y20+Y22+Y24+Y26+Y28+Y30+Y34+Y36+Y40</f>
        <v>18</v>
      </c>
      <c r="Z12" s="21">
        <f>Z14+Z16+Z18+Z20+Z22+Z24+Z26+Z28+Z30+Z34+Z36+Z40</f>
        <v>18</v>
      </c>
      <c r="AA12" s="21">
        <f>AA14+AA16+AA18+AA20+AA22+AA24+AA26+AA28+AA30+AA34+AA36+AA40</f>
        <v>18</v>
      </c>
      <c r="AB12" s="21">
        <f>AB14+AB16+AB18+AB20+AB22+AB24+AB26+AB28+AB30+AB34+AB36+AB40</f>
        <v>18</v>
      </c>
      <c r="AC12" s="21">
        <f>AC14+AC16+AC18+AC20+AC22+AC24+AC26+AC28+AC30+AC34+AC36+AC40</f>
        <v>18</v>
      </c>
      <c r="AD12" s="21">
        <f>AD14+AD16+AD18+AD20+AD22+AD24+AD26+AD28+AD30+AD34+AD36+AD40</f>
        <v>18</v>
      </c>
      <c r="AE12" s="21">
        <f>AE14+AE16+AE18+AE20+AE22+AE24+AE26+AE28+AE30+AE34+AE36+AE40</f>
        <v>18</v>
      </c>
      <c r="AF12" s="21">
        <f>AF14+AF16+AF18+AF20+AF22+AF24+AF26+AF28+AF30+AF34+AF36+AF40</f>
        <v>18</v>
      </c>
      <c r="AG12" s="21">
        <f>AG14+AG16+AG18+AG20+AG22+AG24+AG26+AG28+AG30+AG34+AG36+AG40</f>
        <v>18</v>
      </c>
      <c r="AH12" s="21">
        <f>AH14+AH16+AH18+AH20+AH22+AH24+AH26+AH28+AH30+AH34+AH36+AH40</f>
        <v>18</v>
      </c>
      <c r="AI12" s="21">
        <f>AI14+AI16+AI18+AI20+AI22+AI24+AI26+AI28+AI30+AI34+AI36+AI40</f>
        <v>18</v>
      </c>
      <c r="AJ12" s="21">
        <f>AJ14+AJ16+AJ18+AJ20+AJ22+AJ24+AJ26+AJ28+AJ30+AJ34+AJ36+AJ40</f>
        <v>18</v>
      </c>
      <c r="AK12" s="21">
        <f>AK14+AK16+AK18+AK20+AK22+AK24+AK26+AK28+AK30+AK34+AK36+AK40</f>
        <v>18</v>
      </c>
      <c r="AL12" s="21">
        <f>AL14+AL16+AL18+AL20+AL22+AL24+AL26+AL28+AL30+AL34+AL36+AL40</f>
        <v>18</v>
      </c>
      <c r="AM12" s="21">
        <f>AM14+AM16+AM18+AM20+AM22+AM24+AM26+AM28+AM30+AM34+AM36+AM40</f>
        <v>18</v>
      </c>
      <c r="AN12" s="21">
        <f>AN14+AN16+AN18+AN20+AN22+AN24+AN26+AN28+AN30+AN34+AN36+AN40</f>
        <v>18</v>
      </c>
      <c r="AO12" s="21">
        <f>AO14+AO16+AO18+AO20+AO22+AO24+AO26+AO28+AO30+AO34+AO36+AO40</f>
        <v>18</v>
      </c>
      <c r="AP12" s="21">
        <f>AP14+AP16+AP18+AP20+AP22+AP24+AP26+AP28+AP30+AP34+AP36+AP40</f>
        <v>18</v>
      </c>
      <c r="AQ12" s="21">
        <f>AQ14+AQ16+AQ18+AQ20+AQ22+AQ24+AQ26+AQ28+AQ30+AQ34+AQ36+AQ40</f>
        <v>18</v>
      </c>
      <c r="AR12" s="21">
        <f>AR14+AR16+AR18+AR20+AR22+AR24+AR26+AR28+AR30+AR34+AR36+AR40</f>
        <v>18</v>
      </c>
      <c r="AS12" s="21">
        <f>AS14+AS16+AS18+AS20+AS22+AS24+AS26+AS28+AS30+AS34+AS36+AS40</f>
        <v>18</v>
      </c>
      <c r="AT12" s="11"/>
      <c r="AU12" s="11"/>
      <c r="AV12" s="23"/>
      <c r="AW12" s="23"/>
      <c r="AX12" s="23"/>
      <c r="AY12" s="23"/>
      <c r="AZ12" s="23"/>
      <c r="BA12" s="23"/>
      <c r="BB12" s="23"/>
      <c r="BC12" s="23"/>
      <c r="BD12" s="23"/>
      <c r="BE12" s="22"/>
      <c r="BF12" s="156"/>
      <c r="BG12" s="156">
        <f>SUM(E12:AS12)</f>
        <v>702</v>
      </c>
    </row>
    <row r="13" spans="1:60" ht="12.75" customHeight="1">
      <c r="A13" s="104"/>
      <c r="B13" s="101" t="s">
        <v>138</v>
      </c>
      <c r="C13" s="110" t="s">
        <v>57</v>
      </c>
      <c r="D13" s="4" t="s">
        <v>7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>
        <v>4</v>
      </c>
      <c r="U13" s="3">
        <v>4</v>
      </c>
      <c r="V13" s="10"/>
      <c r="W13" s="10"/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2</v>
      </c>
      <c r="AO13" s="3">
        <v>2</v>
      </c>
      <c r="AP13" s="3">
        <v>2</v>
      </c>
      <c r="AQ13" s="3">
        <v>4</v>
      </c>
      <c r="AR13" s="3">
        <v>4</v>
      </c>
      <c r="AS13" s="3">
        <v>4</v>
      </c>
      <c r="AT13" s="11"/>
      <c r="AU13" s="11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6">
        <f>SUM(E13:BE13)</f>
        <v>118</v>
      </c>
      <c r="BG13" s="6"/>
      <c r="BH13" s="13"/>
    </row>
    <row r="14" spans="1:59" ht="12.75" customHeight="1">
      <c r="A14" s="104"/>
      <c r="B14" s="101"/>
      <c r="C14" s="110"/>
      <c r="D14" s="59" t="s">
        <v>8</v>
      </c>
      <c r="E14" s="54">
        <f>E13/2</f>
        <v>2</v>
      </c>
      <c r="F14" s="54">
        <f aca="true" t="shared" si="2" ref="F14:AS14">F13/2</f>
        <v>2</v>
      </c>
      <c r="G14" s="54">
        <f t="shared" si="2"/>
        <v>2</v>
      </c>
      <c r="H14" s="54">
        <f t="shared" si="2"/>
        <v>2</v>
      </c>
      <c r="I14" s="54">
        <f t="shared" si="2"/>
        <v>2</v>
      </c>
      <c r="J14" s="54">
        <f t="shared" si="2"/>
        <v>2</v>
      </c>
      <c r="K14" s="54">
        <f t="shared" si="2"/>
        <v>2</v>
      </c>
      <c r="L14" s="54">
        <f t="shared" si="2"/>
        <v>2</v>
      </c>
      <c r="M14" s="54">
        <f t="shared" si="2"/>
        <v>2</v>
      </c>
      <c r="N14" s="54">
        <f t="shared" si="2"/>
        <v>2</v>
      </c>
      <c r="O14" s="54">
        <f t="shared" si="2"/>
        <v>2</v>
      </c>
      <c r="P14" s="54">
        <f t="shared" si="2"/>
        <v>2</v>
      </c>
      <c r="Q14" s="54">
        <f t="shared" si="2"/>
        <v>2</v>
      </c>
      <c r="R14" s="54">
        <f t="shared" si="2"/>
        <v>2</v>
      </c>
      <c r="S14" s="54">
        <f t="shared" si="2"/>
        <v>2</v>
      </c>
      <c r="T14" s="54">
        <f t="shared" si="2"/>
        <v>2</v>
      </c>
      <c r="U14" s="54">
        <f t="shared" si="2"/>
        <v>2</v>
      </c>
      <c r="V14" s="10"/>
      <c r="W14" s="10"/>
      <c r="X14" s="54">
        <f t="shared" si="2"/>
        <v>1</v>
      </c>
      <c r="Y14" s="54">
        <f t="shared" si="2"/>
        <v>1</v>
      </c>
      <c r="Z14" s="54">
        <f t="shared" si="2"/>
        <v>1</v>
      </c>
      <c r="AA14" s="54">
        <f t="shared" si="2"/>
        <v>1</v>
      </c>
      <c r="AB14" s="54">
        <f t="shared" si="2"/>
        <v>1</v>
      </c>
      <c r="AC14" s="54">
        <f t="shared" si="2"/>
        <v>1</v>
      </c>
      <c r="AD14" s="54">
        <f t="shared" si="2"/>
        <v>1</v>
      </c>
      <c r="AE14" s="54">
        <f t="shared" si="2"/>
        <v>1</v>
      </c>
      <c r="AF14" s="54">
        <f t="shared" si="2"/>
        <v>1</v>
      </c>
      <c r="AG14" s="54">
        <f t="shared" si="2"/>
        <v>1</v>
      </c>
      <c r="AH14" s="54">
        <f t="shared" si="2"/>
        <v>1</v>
      </c>
      <c r="AI14" s="54">
        <f t="shared" si="2"/>
        <v>1</v>
      </c>
      <c r="AJ14" s="54">
        <f t="shared" si="2"/>
        <v>1</v>
      </c>
      <c r="AK14" s="54">
        <f t="shared" si="2"/>
        <v>1</v>
      </c>
      <c r="AL14" s="54">
        <f t="shared" si="2"/>
        <v>1</v>
      </c>
      <c r="AM14" s="54">
        <f t="shared" si="2"/>
        <v>1</v>
      </c>
      <c r="AN14" s="54">
        <f t="shared" si="2"/>
        <v>1</v>
      </c>
      <c r="AO14" s="54">
        <f t="shared" si="2"/>
        <v>1</v>
      </c>
      <c r="AP14" s="54">
        <f t="shared" si="2"/>
        <v>1</v>
      </c>
      <c r="AQ14" s="54">
        <f t="shared" si="2"/>
        <v>2</v>
      </c>
      <c r="AR14" s="54">
        <f t="shared" si="2"/>
        <v>2</v>
      </c>
      <c r="AS14" s="54">
        <f t="shared" si="2"/>
        <v>2</v>
      </c>
      <c r="AT14" s="11"/>
      <c r="AU14" s="11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6"/>
      <c r="BG14" s="6">
        <f>SUM(E14:BE14)</f>
        <v>59</v>
      </c>
    </row>
    <row r="15" spans="1:62" ht="20.25" customHeight="1">
      <c r="A15" s="104"/>
      <c r="B15" s="101" t="s">
        <v>139</v>
      </c>
      <c r="C15" s="110" t="s">
        <v>143</v>
      </c>
      <c r="D15" s="4" t="s">
        <v>7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10"/>
      <c r="W15" s="10"/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  <c r="AI15" s="3">
        <v>4</v>
      </c>
      <c r="AJ15" s="3">
        <v>4</v>
      </c>
      <c r="AK15" s="3">
        <v>4</v>
      </c>
      <c r="AL15" s="3">
        <v>4</v>
      </c>
      <c r="AM15" s="3">
        <v>4</v>
      </c>
      <c r="AN15" s="3">
        <v>4</v>
      </c>
      <c r="AO15" s="3">
        <v>4</v>
      </c>
      <c r="AP15" s="3">
        <v>4</v>
      </c>
      <c r="AQ15" s="3">
        <v>4</v>
      </c>
      <c r="AR15" s="3">
        <v>4</v>
      </c>
      <c r="AS15" s="3">
        <v>4</v>
      </c>
      <c r="AT15" s="11"/>
      <c r="AU15" s="11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6">
        <f>SUM(E15:BE15)</f>
        <v>156</v>
      </c>
      <c r="BG15" s="6"/>
      <c r="BH15" s="13"/>
      <c r="BJ15" s="13"/>
    </row>
    <row r="16" spans="1:59" ht="20.25" customHeight="1">
      <c r="A16" s="104"/>
      <c r="B16" s="101"/>
      <c r="C16" s="110"/>
      <c r="D16" s="59" t="s">
        <v>8</v>
      </c>
      <c r="E16" s="54">
        <f>E15/2</f>
        <v>2</v>
      </c>
      <c r="F16" s="54">
        <f aca="true" t="shared" si="3" ref="F16:AS16">F15/2</f>
        <v>2</v>
      </c>
      <c r="G16" s="54">
        <f t="shared" si="3"/>
        <v>2</v>
      </c>
      <c r="H16" s="54">
        <f t="shared" si="3"/>
        <v>2</v>
      </c>
      <c r="I16" s="54">
        <f t="shared" si="3"/>
        <v>2</v>
      </c>
      <c r="J16" s="54">
        <f t="shared" si="3"/>
        <v>2</v>
      </c>
      <c r="K16" s="54">
        <f t="shared" si="3"/>
        <v>2</v>
      </c>
      <c r="L16" s="54">
        <f t="shared" si="3"/>
        <v>2</v>
      </c>
      <c r="M16" s="54">
        <f t="shared" si="3"/>
        <v>2</v>
      </c>
      <c r="N16" s="54">
        <f t="shared" si="3"/>
        <v>2</v>
      </c>
      <c r="O16" s="54">
        <f t="shared" si="3"/>
        <v>2</v>
      </c>
      <c r="P16" s="54">
        <f t="shared" si="3"/>
        <v>2</v>
      </c>
      <c r="Q16" s="54">
        <f t="shared" si="3"/>
        <v>2</v>
      </c>
      <c r="R16" s="54">
        <f t="shared" si="3"/>
        <v>2</v>
      </c>
      <c r="S16" s="54">
        <f t="shared" si="3"/>
        <v>2</v>
      </c>
      <c r="T16" s="54">
        <f t="shared" si="3"/>
        <v>2</v>
      </c>
      <c r="U16" s="54">
        <f t="shared" si="3"/>
        <v>2</v>
      </c>
      <c r="V16" s="10"/>
      <c r="W16" s="10"/>
      <c r="X16" s="54">
        <f t="shared" si="3"/>
        <v>2</v>
      </c>
      <c r="Y16" s="54">
        <f t="shared" si="3"/>
        <v>2</v>
      </c>
      <c r="Z16" s="54">
        <f t="shared" si="3"/>
        <v>2</v>
      </c>
      <c r="AA16" s="54">
        <f t="shared" si="3"/>
        <v>2</v>
      </c>
      <c r="AB16" s="54">
        <f t="shared" si="3"/>
        <v>2</v>
      </c>
      <c r="AC16" s="54">
        <f t="shared" si="3"/>
        <v>2</v>
      </c>
      <c r="AD16" s="54">
        <f t="shared" si="3"/>
        <v>2</v>
      </c>
      <c r="AE16" s="54">
        <f t="shared" si="3"/>
        <v>2</v>
      </c>
      <c r="AF16" s="54">
        <f t="shared" si="3"/>
        <v>2</v>
      </c>
      <c r="AG16" s="54">
        <f t="shared" si="3"/>
        <v>2</v>
      </c>
      <c r="AH16" s="54">
        <f t="shared" si="3"/>
        <v>2</v>
      </c>
      <c r="AI16" s="54">
        <f t="shared" si="3"/>
        <v>2</v>
      </c>
      <c r="AJ16" s="54">
        <f t="shared" si="3"/>
        <v>2</v>
      </c>
      <c r="AK16" s="54">
        <f t="shared" si="3"/>
        <v>2</v>
      </c>
      <c r="AL16" s="54">
        <f t="shared" si="3"/>
        <v>2</v>
      </c>
      <c r="AM16" s="54">
        <f t="shared" si="3"/>
        <v>2</v>
      </c>
      <c r="AN16" s="54">
        <f t="shared" si="3"/>
        <v>2</v>
      </c>
      <c r="AO16" s="54">
        <f t="shared" si="3"/>
        <v>2</v>
      </c>
      <c r="AP16" s="54">
        <f t="shared" si="3"/>
        <v>2</v>
      </c>
      <c r="AQ16" s="54">
        <f t="shared" si="3"/>
        <v>2</v>
      </c>
      <c r="AR16" s="54">
        <f t="shared" si="3"/>
        <v>2</v>
      </c>
      <c r="AS16" s="54">
        <f t="shared" si="3"/>
        <v>2</v>
      </c>
      <c r="AT16" s="11"/>
      <c r="AU16" s="11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6"/>
      <c r="BG16" s="6">
        <f aca="true" t="shared" si="4" ref="BG16:BG40">SUM(E16:BE16)</f>
        <v>78</v>
      </c>
    </row>
    <row r="17" spans="1:62" ht="12.75" customHeight="1">
      <c r="A17" s="104"/>
      <c r="B17" s="101" t="s">
        <v>140</v>
      </c>
      <c r="C17" s="110" t="s">
        <v>56</v>
      </c>
      <c r="D17" s="4" t="s">
        <v>7</v>
      </c>
      <c r="E17" s="3">
        <v>2</v>
      </c>
      <c r="F17" s="3">
        <v>4</v>
      </c>
      <c r="G17" s="3">
        <v>2</v>
      </c>
      <c r="H17" s="3">
        <v>4</v>
      </c>
      <c r="I17" s="3">
        <v>2</v>
      </c>
      <c r="J17" s="3">
        <v>4</v>
      </c>
      <c r="K17" s="3">
        <v>2</v>
      </c>
      <c r="L17" s="3">
        <v>4</v>
      </c>
      <c r="M17" s="3">
        <v>2</v>
      </c>
      <c r="N17" s="3">
        <v>4</v>
      </c>
      <c r="O17" s="3">
        <v>2</v>
      </c>
      <c r="P17" s="3">
        <v>4</v>
      </c>
      <c r="Q17" s="3">
        <v>2</v>
      </c>
      <c r="R17" s="3">
        <v>4</v>
      </c>
      <c r="S17" s="3">
        <v>2</v>
      </c>
      <c r="T17" s="3">
        <v>4</v>
      </c>
      <c r="U17" s="3">
        <v>4</v>
      </c>
      <c r="V17" s="10"/>
      <c r="W17" s="10"/>
      <c r="X17" s="3">
        <v>2</v>
      </c>
      <c r="Y17" s="3">
        <v>4</v>
      </c>
      <c r="Z17" s="3">
        <v>2</v>
      </c>
      <c r="AA17" s="3">
        <v>4</v>
      </c>
      <c r="AB17" s="3">
        <v>2</v>
      </c>
      <c r="AC17" s="3">
        <v>4</v>
      </c>
      <c r="AD17" s="3">
        <v>2</v>
      </c>
      <c r="AE17" s="3">
        <v>4</v>
      </c>
      <c r="AF17" s="3">
        <v>2</v>
      </c>
      <c r="AG17" s="3">
        <v>4</v>
      </c>
      <c r="AH17" s="3">
        <v>2</v>
      </c>
      <c r="AI17" s="3">
        <v>4</v>
      </c>
      <c r="AJ17" s="3">
        <v>2</v>
      </c>
      <c r="AK17" s="3">
        <v>4</v>
      </c>
      <c r="AL17" s="3">
        <v>2</v>
      </c>
      <c r="AM17" s="3">
        <v>4</v>
      </c>
      <c r="AN17" s="3">
        <v>2</v>
      </c>
      <c r="AO17" s="3">
        <v>4</v>
      </c>
      <c r="AP17" s="3">
        <v>2</v>
      </c>
      <c r="AQ17" s="3">
        <v>4</v>
      </c>
      <c r="AR17" s="3">
        <v>2</v>
      </c>
      <c r="AS17" s="3">
        <v>2</v>
      </c>
      <c r="AT17" s="11"/>
      <c r="AU17" s="11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6">
        <f aca="true" t="shared" si="5" ref="BF17:BF39">SUM(E17:BE17)</f>
        <v>116</v>
      </c>
      <c r="BG17" s="6"/>
      <c r="BH17" s="13"/>
      <c r="BJ17" s="13"/>
    </row>
    <row r="18" spans="1:62" ht="12.75" customHeight="1">
      <c r="A18" s="104"/>
      <c r="B18" s="101"/>
      <c r="C18" s="110"/>
      <c r="D18" s="59" t="s">
        <v>8</v>
      </c>
      <c r="E18" s="54">
        <f>E17/2</f>
        <v>1</v>
      </c>
      <c r="F18" s="54">
        <f aca="true" t="shared" si="6" ref="F18:AS18">F17/2</f>
        <v>2</v>
      </c>
      <c r="G18" s="54">
        <f t="shared" si="6"/>
        <v>1</v>
      </c>
      <c r="H18" s="54">
        <f t="shared" si="6"/>
        <v>2</v>
      </c>
      <c r="I18" s="54">
        <f t="shared" si="6"/>
        <v>1</v>
      </c>
      <c r="J18" s="54">
        <f t="shared" si="6"/>
        <v>2</v>
      </c>
      <c r="K18" s="54">
        <f t="shared" si="6"/>
        <v>1</v>
      </c>
      <c r="L18" s="54">
        <f t="shared" si="6"/>
        <v>2</v>
      </c>
      <c r="M18" s="54">
        <f t="shared" si="6"/>
        <v>1</v>
      </c>
      <c r="N18" s="54">
        <f t="shared" si="6"/>
        <v>2</v>
      </c>
      <c r="O18" s="54">
        <f t="shared" si="6"/>
        <v>1</v>
      </c>
      <c r="P18" s="54">
        <f t="shared" si="6"/>
        <v>2</v>
      </c>
      <c r="Q18" s="54">
        <f t="shared" si="6"/>
        <v>1</v>
      </c>
      <c r="R18" s="54">
        <f t="shared" si="6"/>
        <v>2</v>
      </c>
      <c r="S18" s="54">
        <f t="shared" si="6"/>
        <v>1</v>
      </c>
      <c r="T18" s="54">
        <f t="shared" si="6"/>
        <v>2</v>
      </c>
      <c r="U18" s="54">
        <f t="shared" si="6"/>
        <v>2</v>
      </c>
      <c r="V18" s="10"/>
      <c r="W18" s="10"/>
      <c r="X18" s="54">
        <f t="shared" si="6"/>
        <v>1</v>
      </c>
      <c r="Y18" s="54">
        <f t="shared" si="6"/>
        <v>2</v>
      </c>
      <c r="Z18" s="54">
        <f t="shared" si="6"/>
        <v>1</v>
      </c>
      <c r="AA18" s="54">
        <f t="shared" si="6"/>
        <v>2</v>
      </c>
      <c r="AB18" s="54">
        <f t="shared" si="6"/>
        <v>1</v>
      </c>
      <c r="AC18" s="54">
        <f t="shared" si="6"/>
        <v>2</v>
      </c>
      <c r="AD18" s="54">
        <f t="shared" si="6"/>
        <v>1</v>
      </c>
      <c r="AE18" s="54">
        <f t="shared" si="6"/>
        <v>2</v>
      </c>
      <c r="AF18" s="54">
        <f t="shared" si="6"/>
        <v>1</v>
      </c>
      <c r="AG18" s="54">
        <f t="shared" si="6"/>
        <v>2</v>
      </c>
      <c r="AH18" s="54">
        <f t="shared" si="6"/>
        <v>1</v>
      </c>
      <c r="AI18" s="54">
        <f t="shared" si="6"/>
        <v>2</v>
      </c>
      <c r="AJ18" s="54">
        <f t="shared" si="6"/>
        <v>1</v>
      </c>
      <c r="AK18" s="54">
        <f t="shared" si="6"/>
        <v>2</v>
      </c>
      <c r="AL18" s="54">
        <f t="shared" si="6"/>
        <v>1</v>
      </c>
      <c r="AM18" s="54">
        <f t="shared" si="6"/>
        <v>2</v>
      </c>
      <c r="AN18" s="54">
        <f t="shared" si="6"/>
        <v>1</v>
      </c>
      <c r="AO18" s="54">
        <f t="shared" si="6"/>
        <v>2</v>
      </c>
      <c r="AP18" s="54">
        <f t="shared" si="6"/>
        <v>1</v>
      </c>
      <c r="AQ18" s="54">
        <f t="shared" si="6"/>
        <v>2</v>
      </c>
      <c r="AR18" s="54">
        <f t="shared" si="6"/>
        <v>1</v>
      </c>
      <c r="AS18" s="54">
        <f t="shared" si="6"/>
        <v>1</v>
      </c>
      <c r="AT18" s="11"/>
      <c r="AU18" s="11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6"/>
      <c r="BG18" s="6">
        <f t="shared" si="4"/>
        <v>58</v>
      </c>
      <c r="BH18" s="19"/>
      <c r="BJ18" s="19"/>
    </row>
    <row r="19" spans="1:62" ht="12.75" customHeight="1">
      <c r="A19" s="104"/>
      <c r="B19" s="101" t="s">
        <v>141</v>
      </c>
      <c r="C19" s="110" t="s">
        <v>60</v>
      </c>
      <c r="D19" s="4" t="s">
        <v>7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10"/>
      <c r="W19" s="10"/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/>
      <c r="AQ19" s="3"/>
      <c r="AR19" s="3"/>
      <c r="AS19" s="3"/>
      <c r="AT19" s="11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6">
        <f t="shared" si="5"/>
        <v>70</v>
      </c>
      <c r="BG19" s="6"/>
      <c r="BH19" s="13"/>
      <c r="BJ19" s="13"/>
    </row>
    <row r="20" spans="1:62" ht="15" customHeight="1">
      <c r="A20" s="104"/>
      <c r="B20" s="101"/>
      <c r="C20" s="110"/>
      <c r="D20" s="59" t="s">
        <v>8</v>
      </c>
      <c r="E20" s="54">
        <f>E19/2</f>
        <v>1</v>
      </c>
      <c r="F20" s="54">
        <f aca="true" t="shared" si="7" ref="F20:AS20">F19/2</f>
        <v>1</v>
      </c>
      <c r="G20" s="54">
        <f t="shared" si="7"/>
        <v>1</v>
      </c>
      <c r="H20" s="54">
        <f t="shared" si="7"/>
        <v>1</v>
      </c>
      <c r="I20" s="54">
        <f t="shared" si="7"/>
        <v>1</v>
      </c>
      <c r="J20" s="54">
        <f t="shared" si="7"/>
        <v>1</v>
      </c>
      <c r="K20" s="54">
        <f t="shared" si="7"/>
        <v>1</v>
      </c>
      <c r="L20" s="54">
        <f t="shared" si="7"/>
        <v>1</v>
      </c>
      <c r="M20" s="54">
        <f t="shared" si="7"/>
        <v>1</v>
      </c>
      <c r="N20" s="54">
        <f t="shared" si="7"/>
        <v>1</v>
      </c>
      <c r="O20" s="54">
        <f t="shared" si="7"/>
        <v>1</v>
      </c>
      <c r="P20" s="54">
        <f t="shared" si="7"/>
        <v>1</v>
      </c>
      <c r="Q20" s="54">
        <f t="shared" si="7"/>
        <v>1</v>
      </c>
      <c r="R20" s="54">
        <f t="shared" si="7"/>
        <v>1</v>
      </c>
      <c r="S20" s="54">
        <f t="shared" si="7"/>
        <v>1</v>
      </c>
      <c r="T20" s="54">
        <f t="shared" si="7"/>
        <v>1</v>
      </c>
      <c r="U20" s="54">
        <f t="shared" si="7"/>
        <v>1</v>
      </c>
      <c r="V20" s="10"/>
      <c r="W20" s="10"/>
      <c r="X20" s="54">
        <f t="shared" si="7"/>
        <v>1</v>
      </c>
      <c r="Y20" s="54">
        <f t="shared" si="7"/>
        <v>1</v>
      </c>
      <c r="Z20" s="54">
        <f t="shared" si="7"/>
        <v>1</v>
      </c>
      <c r="AA20" s="54">
        <f t="shared" si="7"/>
        <v>1</v>
      </c>
      <c r="AB20" s="54">
        <f t="shared" si="7"/>
        <v>1</v>
      </c>
      <c r="AC20" s="54">
        <f t="shared" si="7"/>
        <v>1</v>
      </c>
      <c r="AD20" s="54">
        <f t="shared" si="7"/>
        <v>1</v>
      </c>
      <c r="AE20" s="54">
        <f t="shared" si="7"/>
        <v>1</v>
      </c>
      <c r="AF20" s="54">
        <f t="shared" si="7"/>
        <v>1</v>
      </c>
      <c r="AG20" s="54">
        <f t="shared" si="7"/>
        <v>1</v>
      </c>
      <c r="AH20" s="54">
        <f t="shared" si="7"/>
        <v>1</v>
      </c>
      <c r="AI20" s="54">
        <f t="shared" si="7"/>
        <v>1</v>
      </c>
      <c r="AJ20" s="54">
        <f t="shared" si="7"/>
        <v>1</v>
      </c>
      <c r="AK20" s="54">
        <f t="shared" si="7"/>
        <v>1</v>
      </c>
      <c r="AL20" s="54">
        <f t="shared" si="7"/>
        <v>1</v>
      </c>
      <c r="AM20" s="54">
        <f t="shared" si="7"/>
        <v>1</v>
      </c>
      <c r="AN20" s="54">
        <f t="shared" si="7"/>
        <v>1</v>
      </c>
      <c r="AO20" s="54">
        <f t="shared" si="7"/>
        <v>1</v>
      </c>
      <c r="AP20" s="54">
        <f t="shared" si="7"/>
        <v>0</v>
      </c>
      <c r="AQ20" s="54">
        <f t="shared" si="7"/>
        <v>0</v>
      </c>
      <c r="AR20" s="54">
        <f t="shared" si="7"/>
        <v>0</v>
      </c>
      <c r="AS20" s="54">
        <f t="shared" si="7"/>
        <v>0</v>
      </c>
      <c r="AT20" s="11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6"/>
      <c r="BG20" s="6">
        <f t="shared" si="4"/>
        <v>35</v>
      </c>
      <c r="BH20" s="19"/>
      <c r="BJ20" s="19"/>
    </row>
    <row r="21" spans="1:62" ht="12.75" customHeight="1">
      <c r="A21" s="104"/>
      <c r="B21" s="101" t="s">
        <v>142</v>
      </c>
      <c r="C21" s="110" t="s">
        <v>58</v>
      </c>
      <c r="D21" s="4" t="s">
        <v>7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10"/>
      <c r="W21" s="10"/>
      <c r="X21" s="3">
        <v>2</v>
      </c>
      <c r="Y21" s="3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2</v>
      </c>
      <c r="AQ21" s="3">
        <v>2</v>
      </c>
      <c r="AR21" s="3">
        <v>2</v>
      </c>
      <c r="AS21" s="3">
        <v>2</v>
      </c>
      <c r="AT21" s="11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6">
        <f t="shared" si="5"/>
        <v>78</v>
      </c>
      <c r="BG21" s="6"/>
      <c r="BH21" s="13"/>
      <c r="BJ21" s="13"/>
    </row>
    <row r="22" spans="1:62" ht="12.75" customHeight="1">
      <c r="A22" s="104"/>
      <c r="B22" s="101"/>
      <c r="C22" s="110"/>
      <c r="D22" s="59" t="s">
        <v>8</v>
      </c>
      <c r="E22" s="54">
        <f>E21/2</f>
        <v>1</v>
      </c>
      <c r="F22" s="54">
        <f aca="true" t="shared" si="8" ref="F22:AS22">F21/2</f>
        <v>1</v>
      </c>
      <c r="G22" s="54">
        <f t="shared" si="8"/>
        <v>1</v>
      </c>
      <c r="H22" s="54">
        <f t="shared" si="8"/>
        <v>1</v>
      </c>
      <c r="I22" s="54">
        <f t="shared" si="8"/>
        <v>1</v>
      </c>
      <c r="J22" s="54">
        <f t="shared" si="8"/>
        <v>1</v>
      </c>
      <c r="K22" s="54">
        <f t="shared" si="8"/>
        <v>1</v>
      </c>
      <c r="L22" s="54">
        <f t="shared" si="8"/>
        <v>1</v>
      </c>
      <c r="M22" s="54">
        <f t="shared" si="8"/>
        <v>1</v>
      </c>
      <c r="N22" s="54">
        <f t="shared" si="8"/>
        <v>1</v>
      </c>
      <c r="O22" s="54">
        <f t="shared" si="8"/>
        <v>1</v>
      </c>
      <c r="P22" s="54">
        <f t="shared" si="8"/>
        <v>1</v>
      </c>
      <c r="Q22" s="54">
        <f t="shared" si="8"/>
        <v>1</v>
      </c>
      <c r="R22" s="54">
        <f t="shared" si="8"/>
        <v>1</v>
      </c>
      <c r="S22" s="54">
        <f t="shared" si="8"/>
        <v>1</v>
      </c>
      <c r="T22" s="54">
        <f t="shared" si="8"/>
        <v>1</v>
      </c>
      <c r="U22" s="54">
        <f t="shared" si="8"/>
        <v>1</v>
      </c>
      <c r="V22" s="10"/>
      <c r="W22" s="10"/>
      <c r="X22" s="54">
        <f t="shared" si="8"/>
        <v>1</v>
      </c>
      <c r="Y22" s="54">
        <f t="shared" si="8"/>
        <v>1</v>
      </c>
      <c r="Z22" s="54">
        <f t="shared" si="8"/>
        <v>1</v>
      </c>
      <c r="AA22" s="54">
        <f t="shared" si="8"/>
        <v>1</v>
      </c>
      <c r="AB22" s="54">
        <f t="shared" si="8"/>
        <v>1</v>
      </c>
      <c r="AC22" s="54">
        <f t="shared" si="8"/>
        <v>1</v>
      </c>
      <c r="AD22" s="54">
        <f t="shared" si="8"/>
        <v>1</v>
      </c>
      <c r="AE22" s="54">
        <f t="shared" si="8"/>
        <v>1</v>
      </c>
      <c r="AF22" s="54">
        <f t="shared" si="8"/>
        <v>1</v>
      </c>
      <c r="AG22" s="54">
        <f t="shared" si="8"/>
        <v>1</v>
      </c>
      <c r="AH22" s="54">
        <f t="shared" si="8"/>
        <v>1</v>
      </c>
      <c r="AI22" s="54">
        <f t="shared" si="8"/>
        <v>1</v>
      </c>
      <c r="AJ22" s="54">
        <f t="shared" si="8"/>
        <v>1</v>
      </c>
      <c r="AK22" s="54">
        <f t="shared" si="8"/>
        <v>1</v>
      </c>
      <c r="AL22" s="54">
        <f t="shared" si="8"/>
        <v>1</v>
      </c>
      <c r="AM22" s="54">
        <f t="shared" si="8"/>
        <v>1</v>
      </c>
      <c r="AN22" s="54">
        <f t="shared" si="8"/>
        <v>1</v>
      </c>
      <c r="AO22" s="54">
        <f t="shared" si="8"/>
        <v>1</v>
      </c>
      <c r="AP22" s="54">
        <f t="shared" si="8"/>
        <v>1</v>
      </c>
      <c r="AQ22" s="54">
        <f t="shared" si="8"/>
        <v>1</v>
      </c>
      <c r="AR22" s="54">
        <f t="shared" si="8"/>
        <v>1</v>
      </c>
      <c r="AS22" s="54">
        <f t="shared" si="8"/>
        <v>1</v>
      </c>
      <c r="AT22" s="11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6"/>
      <c r="BG22" s="6">
        <f t="shared" si="4"/>
        <v>39</v>
      </c>
      <c r="BH22" s="19"/>
      <c r="BJ22" s="19"/>
    </row>
    <row r="23" spans="1:62" ht="12.75" customHeight="1">
      <c r="A23" s="104"/>
      <c r="B23" s="101" t="s">
        <v>145</v>
      </c>
      <c r="C23" s="110" t="s">
        <v>59</v>
      </c>
      <c r="D23" s="4" t="s">
        <v>7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10"/>
      <c r="W23" s="10"/>
      <c r="X23" s="3">
        <v>2</v>
      </c>
      <c r="Y23" s="3">
        <v>2</v>
      </c>
      <c r="Z23" s="3">
        <v>2</v>
      </c>
      <c r="AA23" s="3">
        <v>2</v>
      </c>
      <c r="AB23" s="3">
        <v>2</v>
      </c>
      <c r="AC23" s="3">
        <v>2</v>
      </c>
      <c r="AD23" s="3">
        <v>2</v>
      </c>
      <c r="AE23" s="3">
        <v>2</v>
      </c>
      <c r="AF23" s="3">
        <v>2</v>
      </c>
      <c r="AG23" s="3">
        <v>2</v>
      </c>
      <c r="AH23" s="3">
        <v>2</v>
      </c>
      <c r="AI23" s="3">
        <v>2</v>
      </c>
      <c r="AJ23" s="3">
        <v>2</v>
      </c>
      <c r="AK23" s="3">
        <v>2</v>
      </c>
      <c r="AL23" s="3">
        <v>2</v>
      </c>
      <c r="AM23" s="3">
        <v>2</v>
      </c>
      <c r="AN23" s="3">
        <v>2</v>
      </c>
      <c r="AO23" s="3">
        <v>2</v>
      </c>
      <c r="AP23" s="3">
        <v>2</v>
      </c>
      <c r="AQ23" s="3"/>
      <c r="AR23" s="3"/>
      <c r="AS23" s="3"/>
      <c r="AT23" s="11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6">
        <f t="shared" si="5"/>
        <v>72</v>
      </c>
      <c r="BG23" s="6"/>
      <c r="BH23" s="13"/>
      <c r="BJ23" s="13"/>
    </row>
    <row r="24" spans="1:62" ht="12.75" customHeight="1">
      <c r="A24" s="104"/>
      <c r="B24" s="101"/>
      <c r="C24" s="110"/>
      <c r="D24" s="59" t="s">
        <v>8</v>
      </c>
      <c r="E24" s="54">
        <f>E23/2</f>
        <v>1</v>
      </c>
      <c r="F24" s="54">
        <f aca="true" t="shared" si="9" ref="F24:AS24">F23/2</f>
        <v>1</v>
      </c>
      <c r="G24" s="54">
        <f t="shared" si="9"/>
        <v>1</v>
      </c>
      <c r="H24" s="54">
        <f t="shared" si="9"/>
        <v>1</v>
      </c>
      <c r="I24" s="54">
        <f t="shared" si="9"/>
        <v>1</v>
      </c>
      <c r="J24" s="54">
        <f t="shared" si="9"/>
        <v>1</v>
      </c>
      <c r="K24" s="54">
        <f t="shared" si="9"/>
        <v>1</v>
      </c>
      <c r="L24" s="54">
        <f t="shared" si="9"/>
        <v>1</v>
      </c>
      <c r="M24" s="54">
        <f t="shared" si="9"/>
        <v>1</v>
      </c>
      <c r="N24" s="54">
        <f t="shared" si="9"/>
        <v>1</v>
      </c>
      <c r="O24" s="54">
        <f t="shared" si="9"/>
        <v>1</v>
      </c>
      <c r="P24" s="54">
        <f t="shared" si="9"/>
        <v>1</v>
      </c>
      <c r="Q24" s="54">
        <f t="shared" si="9"/>
        <v>1</v>
      </c>
      <c r="R24" s="54">
        <f t="shared" si="9"/>
        <v>1</v>
      </c>
      <c r="S24" s="54">
        <f t="shared" si="9"/>
        <v>1</v>
      </c>
      <c r="T24" s="54">
        <f t="shared" si="9"/>
        <v>1</v>
      </c>
      <c r="U24" s="54">
        <f t="shared" si="9"/>
        <v>1</v>
      </c>
      <c r="V24" s="10"/>
      <c r="W24" s="10"/>
      <c r="X24" s="54">
        <f t="shared" si="9"/>
        <v>1</v>
      </c>
      <c r="Y24" s="54">
        <f t="shared" si="9"/>
        <v>1</v>
      </c>
      <c r="Z24" s="54">
        <f t="shared" si="9"/>
        <v>1</v>
      </c>
      <c r="AA24" s="54">
        <f t="shared" si="9"/>
        <v>1</v>
      </c>
      <c r="AB24" s="54">
        <f t="shared" si="9"/>
        <v>1</v>
      </c>
      <c r="AC24" s="54">
        <f t="shared" si="9"/>
        <v>1</v>
      </c>
      <c r="AD24" s="54">
        <f t="shared" si="9"/>
        <v>1</v>
      </c>
      <c r="AE24" s="54">
        <f t="shared" si="9"/>
        <v>1</v>
      </c>
      <c r="AF24" s="54">
        <f t="shared" si="9"/>
        <v>1</v>
      </c>
      <c r="AG24" s="54">
        <f t="shared" si="9"/>
        <v>1</v>
      </c>
      <c r="AH24" s="54">
        <f t="shared" si="9"/>
        <v>1</v>
      </c>
      <c r="AI24" s="54">
        <f t="shared" si="9"/>
        <v>1</v>
      </c>
      <c r="AJ24" s="54">
        <f t="shared" si="9"/>
        <v>1</v>
      </c>
      <c r="AK24" s="54">
        <f t="shared" si="9"/>
        <v>1</v>
      </c>
      <c r="AL24" s="54">
        <f t="shared" si="9"/>
        <v>1</v>
      </c>
      <c r="AM24" s="54">
        <f t="shared" si="9"/>
        <v>1</v>
      </c>
      <c r="AN24" s="54">
        <f t="shared" si="9"/>
        <v>1</v>
      </c>
      <c r="AO24" s="54">
        <f t="shared" si="9"/>
        <v>1</v>
      </c>
      <c r="AP24" s="54">
        <f t="shared" si="9"/>
        <v>1</v>
      </c>
      <c r="AQ24" s="54">
        <f t="shared" si="9"/>
        <v>0</v>
      </c>
      <c r="AR24" s="54">
        <f t="shared" si="9"/>
        <v>0</v>
      </c>
      <c r="AS24" s="54">
        <f t="shared" si="9"/>
        <v>0</v>
      </c>
      <c r="AT24" s="11"/>
      <c r="AU24" s="11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6"/>
      <c r="BG24" s="6">
        <f t="shared" si="4"/>
        <v>36</v>
      </c>
      <c r="BH24" s="19"/>
      <c r="BJ24" s="19"/>
    </row>
    <row r="25" spans="1:62" ht="12.75" customHeight="1">
      <c r="A25" s="104"/>
      <c r="B25" s="101" t="s">
        <v>146</v>
      </c>
      <c r="C25" s="110" t="s">
        <v>147</v>
      </c>
      <c r="D25" s="4" t="s">
        <v>7</v>
      </c>
      <c r="E25" s="3">
        <v>8</v>
      </c>
      <c r="F25" s="3">
        <v>8</v>
      </c>
      <c r="G25" s="3">
        <v>8</v>
      </c>
      <c r="H25" s="3">
        <v>8</v>
      </c>
      <c r="I25" s="3">
        <v>8</v>
      </c>
      <c r="J25" s="3">
        <v>8</v>
      </c>
      <c r="K25" s="3">
        <v>8</v>
      </c>
      <c r="L25" s="3">
        <v>8</v>
      </c>
      <c r="M25" s="3">
        <v>8</v>
      </c>
      <c r="N25" s="3">
        <v>8</v>
      </c>
      <c r="O25" s="3">
        <v>8</v>
      </c>
      <c r="P25" s="3">
        <v>8</v>
      </c>
      <c r="Q25" s="3">
        <v>8</v>
      </c>
      <c r="R25" s="3">
        <v>8</v>
      </c>
      <c r="S25" s="3">
        <v>8</v>
      </c>
      <c r="T25" s="3">
        <v>8</v>
      </c>
      <c r="U25" s="3">
        <v>8</v>
      </c>
      <c r="V25" s="10"/>
      <c r="W25" s="10"/>
      <c r="X25" s="3">
        <v>8</v>
      </c>
      <c r="Y25" s="3">
        <v>8</v>
      </c>
      <c r="Z25" s="3">
        <v>8</v>
      </c>
      <c r="AA25" s="3">
        <v>8</v>
      </c>
      <c r="AB25" s="3">
        <v>8</v>
      </c>
      <c r="AC25" s="3">
        <v>8</v>
      </c>
      <c r="AD25" s="3">
        <v>8</v>
      </c>
      <c r="AE25" s="3">
        <v>8</v>
      </c>
      <c r="AF25" s="3">
        <v>8</v>
      </c>
      <c r="AG25" s="3">
        <v>8</v>
      </c>
      <c r="AH25" s="3">
        <v>8</v>
      </c>
      <c r="AI25" s="3">
        <v>8</v>
      </c>
      <c r="AJ25" s="3">
        <v>8</v>
      </c>
      <c r="AK25" s="3">
        <v>8</v>
      </c>
      <c r="AL25" s="3">
        <v>8</v>
      </c>
      <c r="AM25" s="3">
        <v>8</v>
      </c>
      <c r="AN25" s="3">
        <v>8</v>
      </c>
      <c r="AO25" s="3">
        <v>8</v>
      </c>
      <c r="AP25" s="3">
        <v>8</v>
      </c>
      <c r="AQ25" s="3">
        <v>8</v>
      </c>
      <c r="AR25" s="3">
        <v>8</v>
      </c>
      <c r="AS25" s="3">
        <v>8</v>
      </c>
      <c r="AT25" s="11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6">
        <f t="shared" si="5"/>
        <v>312</v>
      </c>
      <c r="BG25" s="6"/>
      <c r="BH25" s="13"/>
      <c r="BJ25" s="13"/>
    </row>
    <row r="26" spans="1:62" ht="12.75" customHeight="1">
      <c r="A26" s="104"/>
      <c r="B26" s="101"/>
      <c r="C26" s="110"/>
      <c r="D26" s="59" t="s">
        <v>8</v>
      </c>
      <c r="E26" s="54">
        <f>E25/2</f>
        <v>4</v>
      </c>
      <c r="F26" s="54">
        <f aca="true" t="shared" si="10" ref="F26:AS26">F25/2</f>
        <v>4</v>
      </c>
      <c r="G26" s="54">
        <f t="shared" si="10"/>
        <v>4</v>
      </c>
      <c r="H26" s="54">
        <f t="shared" si="10"/>
        <v>4</v>
      </c>
      <c r="I26" s="54">
        <f t="shared" si="10"/>
        <v>4</v>
      </c>
      <c r="J26" s="54">
        <f t="shared" si="10"/>
        <v>4</v>
      </c>
      <c r="K26" s="54">
        <f t="shared" si="10"/>
        <v>4</v>
      </c>
      <c r="L26" s="54">
        <f t="shared" si="10"/>
        <v>4</v>
      </c>
      <c r="M26" s="54">
        <f t="shared" si="10"/>
        <v>4</v>
      </c>
      <c r="N26" s="54">
        <f t="shared" si="10"/>
        <v>4</v>
      </c>
      <c r="O26" s="54">
        <f t="shared" si="10"/>
        <v>4</v>
      </c>
      <c r="P26" s="54">
        <f t="shared" si="10"/>
        <v>4</v>
      </c>
      <c r="Q26" s="54">
        <f t="shared" si="10"/>
        <v>4</v>
      </c>
      <c r="R26" s="54">
        <f t="shared" si="10"/>
        <v>4</v>
      </c>
      <c r="S26" s="54">
        <f t="shared" si="10"/>
        <v>4</v>
      </c>
      <c r="T26" s="54">
        <f t="shared" si="10"/>
        <v>4</v>
      </c>
      <c r="U26" s="54">
        <f t="shared" si="10"/>
        <v>4</v>
      </c>
      <c r="V26" s="10"/>
      <c r="W26" s="10"/>
      <c r="X26" s="54">
        <f t="shared" si="10"/>
        <v>4</v>
      </c>
      <c r="Y26" s="54">
        <f t="shared" si="10"/>
        <v>4</v>
      </c>
      <c r="Z26" s="54">
        <f t="shared" si="10"/>
        <v>4</v>
      </c>
      <c r="AA26" s="54">
        <f t="shared" si="10"/>
        <v>4</v>
      </c>
      <c r="AB26" s="54">
        <f t="shared" si="10"/>
        <v>4</v>
      </c>
      <c r="AC26" s="54">
        <f t="shared" si="10"/>
        <v>4</v>
      </c>
      <c r="AD26" s="54">
        <f t="shared" si="10"/>
        <v>4</v>
      </c>
      <c r="AE26" s="54">
        <f t="shared" si="10"/>
        <v>4</v>
      </c>
      <c r="AF26" s="54">
        <f t="shared" si="10"/>
        <v>4</v>
      </c>
      <c r="AG26" s="54">
        <f t="shared" si="10"/>
        <v>4</v>
      </c>
      <c r="AH26" s="54">
        <f t="shared" si="10"/>
        <v>4</v>
      </c>
      <c r="AI26" s="54">
        <f t="shared" si="10"/>
        <v>4</v>
      </c>
      <c r="AJ26" s="54">
        <f t="shared" si="10"/>
        <v>4</v>
      </c>
      <c r="AK26" s="54">
        <f t="shared" si="10"/>
        <v>4</v>
      </c>
      <c r="AL26" s="54">
        <f t="shared" si="10"/>
        <v>4</v>
      </c>
      <c r="AM26" s="54">
        <f t="shared" si="10"/>
        <v>4</v>
      </c>
      <c r="AN26" s="54">
        <f t="shared" si="10"/>
        <v>4</v>
      </c>
      <c r="AO26" s="54">
        <f t="shared" si="10"/>
        <v>4</v>
      </c>
      <c r="AP26" s="54">
        <f t="shared" si="10"/>
        <v>4</v>
      </c>
      <c r="AQ26" s="54">
        <f t="shared" si="10"/>
        <v>4</v>
      </c>
      <c r="AR26" s="54">
        <f t="shared" si="10"/>
        <v>4</v>
      </c>
      <c r="AS26" s="54">
        <f t="shared" si="10"/>
        <v>4</v>
      </c>
      <c r="AT26" s="11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6"/>
      <c r="BG26" s="6">
        <f t="shared" si="4"/>
        <v>156</v>
      </c>
      <c r="BH26" s="19"/>
      <c r="BJ26" s="19"/>
    </row>
    <row r="27" spans="1:62" ht="12.75" customHeight="1">
      <c r="A27" s="104"/>
      <c r="B27" s="101" t="s">
        <v>149</v>
      </c>
      <c r="C27" s="110" t="s">
        <v>61</v>
      </c>
      <c r="D27" s="4" t="s">
        <v>7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10"/>
      <c r="W27" s="10"/>
      <c r="X27" s="3">
        <v>4</v>
      </c>
      <c r="Y27" s="3">
        <v>4</v>
      </c>
      <c r="Z27" s="3">
        <v>4</v>
      </c>
      <c r="AA27" s="3">
        <v>4</v>
      </c>
      <c r="AB27" s="3">
        <v>4</v>
      </c>
      <c r="AC27" s="3">
        <v>4</v>
      </c>
      <c r="AD27" s="3">
        <v>4</v>
      </c>
      <c r="AE27" s="3">
        <v>4</v>
      </c>
      <c r="AF27" s="3">
        <v>4</v>
      </c>
      <c r="AG27" s="3">
        <v>4</v>
      </c>
      <c r="AH27" s="3">
        <v>4</v>
      </c>
      <c r="AI27" s="3">
        <v>4</v>
      </c>
      <c r="AJ27" s="3">
        <v>4</v>
      </c>
      <c r="AK27" s="3">
        <v>4</v>
      </c>
      <c r="AL27" s="3">
        <v>4</v>
      </c>
      <c r="AM27" s="3">
        <v>4</v>
      </c>
      <c r="AN27" s="3">
        <v>4</v>
      </c>
      <c r="AO27" s="3">
        <v>4</v>
      </c>
      <c r="AP27" s="3">
        <v>4</v>
      </c>
      <c r="AQ27" s="3">
        <v>4</v>
      </c>
      <c r="AR27" s="3">
        <v>4</v>
      </c>
      <c r="AS27" s="3">
        <v>4</v>
      </c>
      <c r="AT27" s="11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6">
        <f t="shared" si="5"/>
        <v>156</v>
      </c>
      <c r="BG27" s="6"/>
      <c r="BH27" s="13"/>
      <c r="BJ27" s="13"/>
    </row>
    <row r="28" spans="1:62" ht="12.75" customHeight="1">
      <c r="A28" s="104"/>
      <c r="B28" s="101"/>
      <c r="C28" s="110"/>
      <c r="D28" s="59" t="s">
        <v>8</v>
      </c>
      <c r="E28" s="54">
        <f>E27/2</f>
        <v>2</v>
      </c>
      <c r="F28" s="54">
        <f aca="true" t="shared" si="11" ref="F28:AS28">F27/2</f>
        <v>2</v>
      </c>
      <c r="G28" s="54">
        <f t="shared" si="11"/>
        <v>2</v>
      </c>
      <c r="H28" s="54">
        <f t="shared" si="11"/>
        <v>2</v>
      </c>
      <c r="I28" s="54">
        <f t="shared" si="11"/>
        <v>2</v>
      </c>
      <c r="J28" s="54">
        <f t="shared" si="11"/>
        <v>2</v>
      </c>
      <c r="K28" s="54">
        <f t="shared" si="11"/>
        <v>2</v>
      </c>
      <c r="L28" s="54">
        <f t="shared" si="11"/>
        <v>2</v>
      </c>
      <c r="M28" s="54">
        <f t="shared" si="11"/>
        <v>2</v>
      </c>
      <c r="N28" s="54">
        <f t="shared" si="11"/>
        <v>2</v>
      </c>
      <c r="O28" s="54">
        <f t="shared" si="11"/>
        <v>2</v>
      </c>
      <c r="P28" s="54">
        <f t="shared" si="11"/>
        <v>2</v>
      </c>
      <c r="Q28" s="54">
        <f t="shared" si="11"/>
        <v>2</v>
      </c>
      <c r="R28" s="54">
        <f t="shared" si="11"/>
        <v>2</v>
      </c>
      <c r="S28" s="54">
        <f t="shared" si="11"/>
        <v>2</v>
      </c>
      <c r="T28" s="54">
        <f t="shared" si="11"/>
        <v>2</v>
      </c>
      <c r="U28" s="54">
        <f t="shared" si="11"/>
        <v>2</v>
      </c>
      <c r="V28" s="10"/>
      <c r="W28" s="10"/>
      <c r="X28" s="54">
        <f t="shared" si="11"/>
        <v>2</v>
      </c>
      <c r="Y28" s="54">
        <f t="shared" si="11"/>
        <v>2</v>
      </c>
      <c r="Z28" s="54">
        <f t="shared" si="11"/>
        <v>2</v>
      </c>
      <c r="AA28" s="54">
        <f t="shared" si="11"/>
        <v>2</v>
      </c>
      <c r="AB28" s="54">
        <f t="shared" si="11"/>
        <v>2</v>
      </c>
      <c r="AC28" s="54">
        <f t="shared" si="11"/>
        <v>2</v>
      </c>
      <c r="AD28" s="54">
        <f t="shared" si="11"/>
        <v>2</v>
      </c>
      <c r="AE28" s="54">
        <f t="shared" si="11"/>
        <v>2</v>
      </c>
      <c r="AF28" s="54">
        <f t="shared" si="11"/>
        <v>2</v>
      </c>
      <c r="AG28" s="54">
        <f t="shared" si="11"/>
        <v>2</v>
      </c>
      <c r="AH28" s="54">
        <f t="shared" si="11"/>
        <v>2</v>
      </c>
      <c r="AI28" s="54">
        <f t="shared" si="11"/>
        <v>2</v>
      </c>
      <c r="AJ28" s="54">
        <f t="shared" si="11"/>
        <v>2</v>
      </c>
      <c r="AK28" s="54">
        <f t="shared" si="11"/>
        <v>2</v>
      </c>
      <c r="AL28" s="54">
        <f t="shared" si="11"/>
        <v>2</v>
      </c>
      <c r="AM28" s="54">
        <f t="shared" si="11"/>
        <v>2</v>
      </c>
      <c r="AN28" s="54">
        <f t="shared" si="11"/>
        <v>2</v>
      </c>
      <c r="AO28" s="54">
        <f t="shared" si="11"/>
        <v>2</v>
      </c>
      <c r="AP28" s="54">
        <f t="shared" si="11"/>
        <v>2</v>
      </c>
      <c r="AQ28" s="54">
        <f t="shared" si="11"/>
        <v>2</v>
      </c>
      <c r="AR28" s="54">
        <f t="shared" si="11"/>
        <v>2</v>
      </c>
      <c r="AS28" s="54">
        <f t="shared" si="11"/>
        <v>2</v>
      </c>
      <c r="AT28" s="11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6"/>
      <c r="BG28" s="6">
        <f t="shared" si="4"/>
        <v>78</v>
      </c>
      <c r="BH28" s="19"/>
      <c r="BJ28" s="19"/>
    </row>
    <row r="29" spans="1:62" ht="12.75" customHeight="1">
      <c r="A29" s="104"/>
      <c r="B29" s="101" t="s">
        <v>150</v>
      </c>
      <c r="C29" s="110" t="s">
        <v>148</v>
      </c>
      <c r="D29" s="4" t="s">
        <v>7</v>
      </c>
      <c r="E29" s="3">
        <v>4</v>
      </c>
      <c r="F29" s="3">
        <v>2</v>
      </c>
      <c r="G29" s="3">
        <v>4</v>
      </c>
      <c r="H29" s="3">
        <v>2</v>
      </c>
      <c r="I29" s="3">
        <v>4</v>
      </c>
      <c r="J29" s="3">
        <v>2</v>
      </c>
      <c r="K29" s="3">
        <v>4</v>
      </c>
      <c r="L29" s="3">
        <v>2</v>
      </c>
      <c r="M29" s="3">
        <v>4</v>
      </c>
      <c r="N29" s="3">
        <v>2</v>
      </c>
      <c r="O29" s="3">
        <v>4</v>
      </c>
      <c r="P29" s="3">
        <v>2</v>
      </c>
      <c r="Q29" s="3">
        <v>4</v>
      </c>
      <c r="R29" s="3">
        <v>2</v>
      </c>
      <c r="S29" s="3">
        <v>4</v>
      </c>
      <c r="T29" s="3">
        <v>2</v>
      </c>
      <c r="U29" s="3">
        <v>2</v>
      </c>
      <c r="V29" s="10"/>
      <c r="W29" s="10"/>
      <c r="X29" s="3">
        <v>4</v>
      </c>
      <c r="Y29" s="3">
        <v>4</v>
      </c>
      <c r="Z29" s="3">
        <v>4</v>
      </c>
      <c r="AA29" s="3">
        <v>4</v>
      </c>
      <c r="AB29" s="3">
        <v>4</v>
      </c>
      <c r="AC29" s="3">
        <v>4</v>
      </c>
      <c r="AD29" s="3">
        <v>4</v>
      </c>
      <c r="AE29" s="3">
        <v>4</v>
      </c>
      <c r="AF29" s="3">
        <v>4</v>
      </c>
      <c r="AG29" s="3">
        <v>4</v>
      </c>
      <c r="AH29" s="3">
        <v>4</v>
      </c>
      <c r="AI29" s="3">
        <v>4</v>
      </c>
      <c r="AJ29" s="3">
        <v>4</v>
      </c>
      <c r="AK29" s="3">
        <v>4</v>
      </c>
      <c r="AL29" s="3">
        <v>4</v>
      </c>
      <c r="AM29" s="3">
        <v>4</v>
      </c>
      <c r="AN29" s="3">
        <v>4</v>
      </c>
      <c r="AO29" s="3">
        <v>4</v>
      </c>
      <c r="AP29" s="3">
        <v>4</v>
      </c>
      <c r="AQ29" s="3">
        <v>6</v>
      </c>
      <c r="AR29" s="3">
        <v>6</v>
      </c>
      <c r="AS29" s="3">
        <v>6</v>
      </c>
      <c r="AT29" s="11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6">
        <f t="shared" si="5"/>
        <v>144</v>
      </c>
      <c r="BG29" s="6"/>
      <c r="BH29" s="13"/>
      <c r="BJ29" s="13"/>
    </row>
    <row r="30" spans="1:62" ht="15" customHeight="1">
      <c r="A30" s="104"/>
      <c r="B30" s="101"/>
      <c r="C30" s="110"/>
      <c r="D30" s="59" t="s">
        <v>8</v>
      </c>
      <c r="E30" s="54">
        <f>E29/2</f>
        <v>2</v>
      </c>
      <c r="F30" s="54">
        <f aca="true" t="shared" si="12" ref="F30:AS30">F29/2</f>
        <v>1</v>
      </c>
      <c r="G30" s="54">
        <f t="shared" si="12"/>
        <v>2</v>
      </c>
      <c r="H30" s="54">
        <f t="shared" si="12"/>
        <v>1</v>
      </c>
      <c r="I30" s="54">
        <f t="shared" si="12"/>
        <v>2</v>
      </c>
      <c r="J30" s="54">
        <f t="shared" si="12"/>
        <v>1</v>
      </c>
      <c r="K30" s="54">
        <f t="shared" si="12"/>
        <v>2</v>
      </c>
      <c r="L30" s="54">
        <f t="shared" si="12"/>
        <v>1</v>
      </c>
      <c r="M30" s="54">
        <f t="shared" si="12"/>
        <v>2</v>
      </c>
      <c r="N30" s="54">
        <f t="shared" si="12"/>
        <v>1</v>
      </c>
      <c r="O30" s="54">
        <f t="shared" si="12"/>
        <v>2</v>
      </c>
      <c r="P30" s="54">
        <f t="shared" si="12"/>
        <v>1</v>
      </c>
      <c r="Q30" s="54">
        <f t="shared" si="12"/>
        <v>2</v>
      </c>
      <c r="R30" s="54">
        <f t="shared" si="12"/>
        <v>1</v>
      </c>
      <c r="S30" s="54">
        <f t="shared" si="12"/>
        <v>2</v>
      </c>
      <c r="T30" s="54">
        <f t="shared" si="12"/>
        <v>1</v>
      </c>
      <c r="U30" s="54">
        <f t="shared" si="12"/>
        <v>1</v>
      </c>
      <c r="V30" s="10"/>
      <c r="W30" s="10"/>
      <c r="X30" s="54">
        <f t="shared" si="12"/>
        <v>2</v>
      </c>
      <c r="Y30" s="54">
        <f t="shared" si="12"/>
        <v>2</v>
      </c>
      <c r="Z30" s="54">
        <f t="shared" si="12"/>
        <v>2</v>
      </c>
      <c r="AA30" s="54">
        <f t="shared" si="12"/>
        <v>2</v>
      </c>
      <c r="AB30" s="54">
        <f t="shared" si="12"/>
        <v>2</v>
      </c>
      <c r="AC30" s="54">
        <f t="shared" si="12"/>
        <v>2</v>
      </c>
      <c r="AD30" s="54">
        <f t="shared" si="12"/>
        <v>2</v>
      </c>
      <c r="AE30" s="54">
        <f t="shared" si="12"/>
        <v>2</v>
      </c>
      <c r="AF30" s="54">
        <f t="shared" si="12"/>
        <v>2</v>
      </c>
      <c r="AG30" s="54">
        <f t="shared" si="12"/>
        <v>2</v>
      </c>
      <c r="AH30" s="54">
        <f t="shared" si="12"/>
        <v>2</v>
      </c>
      <c r="AI30" s="54">
        <f t="shared" si="12"/>
        <v>2</v>
      </c>
      <c r="AJ30" s="54">
        <f t="shared" si="12"/>
        <v>2</v>
      </c>
      <c r="AK30" s="54">
        <f t="shared" si="12"/>
        <v>2</v>
      </c>
      <c r="AL30" s="54">
        <f t="shared" si="12"/>
        <v>2</v>
      </c>
      <c r="AM30" s="54">
        <f t="shared" si="12"/>
        <v>2</v>
      </c>
      <c r="AN30" s="54">
        <f t="shared" si="12"/>
        <v>2</v>
      </c>
      <c r="AO30" s="54">
        <f t="shared" si="12"/>
        <v>2</v>
      </c>
      <c r="AP30" s="54">
        <f t="shared" si="12"/>
        <v>2</v>
      </c>
      <c r="AQ30" s="54">
        <f t="shared" si="12"/>
        <v>3</v>
      </c>
      <c r="AR30" s="54">
        <f t="shared" si="12"/>
        <v>3</v>
      </c>
      <c r="AS30" s="54">
        <f t="shared" si="12"/>
        <v>3</v>
      </c>
      <c r="AT30" s="11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6"/>
      <c r="BG30" s="6">
        <f t="shared" si="4"/>
        <v>72</v>
      </c>
      <c r="BH30" s="19"/>
      <c r="BJ30" s="19"/>
    </row>
    <row r="31" spans="1:59" ht="22.5" customHeight="1">
      <c r="A31" s="104"/>
      <c r="B31" s="129" t="s">
        <v>9</v>
      </c>
      <c r="C31" s="107" t="s">
        <v>152</v>
      </c>
      <c r="D31" s="5" t="s">
        <v>7</v>
      </c>
      <c r="E31" s="6">
        <f>E33+E35</f>
        <v>4</v>
      </c>
      <c r="F31" s="6">
        <f aca="true" t="shared" si="13" ref="F31:AS31">F33+F35</f>
        <v>4</v>
      </c>
      <c r="G31" s="6">
        <f t="shared" si="13"/>
        <v>4</v>
      </c>
      <c r="H31" s="6">
        <f t="shared" si="13"/>
        <v>4</v>
      </c>
      <c r="I31" s="6">
        <f t="shared" si="13"/>
        <v>4</v>
      </c>
      <c r="J31" s="6">
        <f t="shared" si="13"/>
        <v>4</v>
      </c>
      <c r="K31" s="6">
        <f t="shared" si="13"/>
        <v>4</v>
      </c>
      <c r="L31" s="6">
        <f t="shared" si="13"/>
        <v>4</v>
      </c>
      <c r="M31" s="6">
        <f t="shared" si="13"/>
        <v>4</v>
      </c>
      <c r="N31" s="6">
        <f t="shared" si="13"/>
        <v>4</v>
      </c>
      <c r="O31" s="6">
        <f t="shared" si="13"/>
        <v>4</v>
      </c>
      <c r="P31" s="6">
        <f t="shared" si="13"/>
        <v>4</v>
      </c>
      <c r="Q31" s="6">
        <f t="shared" si="13"/>
        <v>4</v>
      </c>
      <c r="R31" s="6">
        <f t="shared" si="13"/>
        <v>4</v>
      </c>
      <c r="S31" s="6">
        <f t="shared" si="13"/>
        <v>4</v>
      </c>
      <c r="T31" s="6">
        <f t="shared" si="13"/>
        <v>4</v>
      </c>
      <c r="U31" s="6">
        <f t="shared" si="13"/>
        <v>4</v>
      </c>
      <c r="V31" s="10"/>
      <c r="W31" s="10"/>
      <c r="X31" s="6">
        <f t="shared" si="13"/>
        <v>4</v>
      </c>
      <c r="Y31" s="6">
        <f t="shared" si="13"/>
        <v>4</v>
      </c>
      <c r="Z31" s="6">
        <f t="shared" si="13"/>
        <v>4</v>
      </c>
      <c r="AA31" s="6">
        <f t="shared" si="13"/>
        <v>4</v>
      </c>
      <c r="AB31" s="6">
        <f t="shared" si="13"/>
        <v>4</v>
      </c>
      <c r="AC31" s="6">
        <f t="shared" si="13"/>
        <v>4</v>
      </c>
      <c r="AD31" s="6">
        <f t="shared" si="13"/>
        <v>4</v>
      </c>
      <c r="AE31" s="6">
        <f t="shared" si="13"/>
        <v>4</v>
      </c>
      <c r="AF31" s="6">
        <f t="shared" si="13"/>
        <v>4</v>
      </c>
      <c r="AG31" s="6">
        <f t="shared" si="13"/>
        <v>4</v>
      </c>
      <c r="AH31" s="6">
        <f t="shared" si="13"/>
        <v>4</v>
      </c>
      <c r="AI31" s="6">
        <f t="shared" si="13"/>
        <v>4</v>
      </c>
      <c r="AJ31" s="6">
        <f t="shared" si="13"/>
        <v>4</v>
      </c>
      <c r="AK31" s="6">
        <f t="shared" si="13"/>
        <v>4</v>
      </c>
      <c r="AL31" s="6">
        <f t="shared" si="13"/>
        <v>4</v>
      </c>
      <c r="AM31" s="6">
        <f t="shared" si="13"/>
        <v>4</v>
      </c>
      <c r="AN31" s="6">
        <f t="shared" si="13"/>
        <v>4</v>
      </c>
      <c r="AO31" s="6">
        <f t="shared" si="13"/>
        <v>4</v>
      </c>
      <c r="AP31" s="6">
        <f t="shared" si="13"/>
        <v>6</v>
      </c>
      <c r="AQ31" s="6">
        <f t="shared" si="13"/>
        <v>4</v>
      </c>
      <c r="AR31" s="6">
        <f t="shared" si="13"/>
        <v>4</v>
      </c>
      <c r="AS31" s="6">
        <f t="shared" si="13"/>
        <v>4</v>
      </c>
      <c r="AT31" s="11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154">
        <f t="shared" si="5"/>
        <v>158</v>
      </c>
      <c r="BG31" s="154"/>
    </row>
    <row r="32" spans="1:59" ht="16.5" customHeight="1">
      <c r="A32" s="104"/>
      <c r="B32" s="130"/>
      <c r="C32" s="108"/>
      <c r="D32" s="20" t="s">
        <v>8</v>
      </c>
      <c r="E32" s="21">
        <f>E34+E36</f>
        <v>2</v>
      </c>
      <c r="F32" s="21">
        <f aca="true" t="shared" si="14" ref="F32:AS32">F34+F36</f>
        <v>2</v>
      </c>
      <c r="G32" s="21">
        <f t="shared" si="14"/>
        <v>2</v>
      </c>
      <c r="H32" s="21">
        <f t="shared" si="14"/>
        <v>2</v>
      </c>
      <c r="I32" s="21">
        <f t="shared" si="14"/>
        <v>2</v>
      </c>
      <c r="J32" s="21">
        <f t="shared" si="14"/>
        <v>2</v>
      </c>
      <c r="K32" s="21">
        <f t="shared" si="14"/>
        <v>2</v>
      </c>
      <c r="L32" s="21">
        <f t="shared" si="14"/>
        <v>2</v>
      </c>
      <c r="M32" s="21">
        <f t="shared" si="14"/>
        <v>2</v>
      </c>
      <c r="N32" s="21">
        <f t="shared" si="14"/>
        <v>2</v>
      </c>
      <c r="O32" s="21">
        <f t="shared" si="14"/>
        <v>2</v>
      </c>
      <c r="P32" s="21">
        <f t="shared" si="14"/>
        <v>2</v>
      </c>
      <c r="Q32" s="21">
        <f t="shared" si="14"/>
        <v>2</v>
      </c>
      <c r="R32" s="21">
        <f t="shared" si="14"/>
        <v>2</v>
      </c>
      <c r="S32" s="21">
        <f t="shared" si="14"/>
        <v>2</v>
      </c>
      <c r="T32" s="21">
        <f t="shared" si="14"/>
        <v>2</v>
      </c>
      <c r="U32" s="21">
        <f t="shared" si="14"/>
        <v>2</v>
      </c>
      <c r="V32" s="10"/>
      <c r="W32" s="10"/>
      <c r="X32" s="21">
        <f t="shared" si="14"/>
        <v>2</v>
      </c>
      <c r="Y32" s="21">
        <f t="shared" si="14"/>
        <v>2</v>
      </c>
      <c r="Z32" s="21">
        <f t="shared" si="14"/>
        <v>2</v>
      </c>
      <c r="AA32" s="21">
        <f t="shared" si="14"/>
        <v>2</v>
      </c>
      <c r="AB32" s="21">
        <f t="shared" si="14"/>
        <v>2</v>
      </c>
      <c r="AC32" s="21">
        <f t="shared" si="14"/>
        <v>2</v>
      </c>
      <c r="AD32" s="21">
        <f t="shared" si="14"/>
        <v>2</v>
      </c>
      <c r="AE32" s="21">
        <f t="shared" si="14"/>
        <v>2</v>
      </c>
      <c r="AF32" s="21">
        <f t="shared" si="14"/>
        <v>2</v>
      </c>
      <c r="AG32" s="21">
        <f t="shared" si="14"/>
        <v>2</v>
      </c>
      <c r="AH32" s="21">
        <f t="shared" si="14"/>
        <v>2</v>
      </c>
      <c r="AI32" s="21">
        <f t="shared" si="14"/>
        <v>2</v>
      </c>
      <c r="AJ32" s="21">
        <f t="shared" si="14"/>
        <v>2</v>
      </c>
      <c r="AK32" s="21">
        <f t="shared" si="14"/>
        <v>2</v>
      </c>
      <c r="AL32" s="21">
        <f t="shared" si="14"/>
        <v>2</v>
      </c>
      <c r="AM32" s="21">
        <f t="shared" si="14"/>
        <v>2</v>
      </c>
      <c r="AN32" s="21">
        <f t="shared" si="14"/>
        <v>2</v>
      </c>
      <c r="AO32" s="21">
        <f t="shared" si="14"/>
        <v>2</v>
      </c>
      <c r="AP32" s="21">
        <f t="shared" si="14"/>
        <v>3</v>
      </c>
      <c r="AQ32" s="21">
        <f t="shared" si="14"/>
        <v>2</v>
      </c>
      <c r="AR32" s="21">
        <f t="shared" si="14"/>
        <v>2</v>
      </c>
      <c r="AS32" s="21">
        <f t="shared" si="14"/>
        <v>2</v>
      </c>
      <c r="AT32" s="11"/>
      <c r="AU32" s="11"/>
      <c r="AV32" s="23"/>
      <c r="AW32" s="23"/>
      <c r="AX32" s="23"/>
      <c r="AY32" s="23"/>
      <c r="AZ32" s="23"/>
      <c r="BA32" s="23"/>
      <c r="BB32" s="23"/>
      <c r="BC32" s="23"/>
      <c r="BD32" s="23"/>
      <c r="BE32" s="22"/>
      <c r="BF32" s="154"/>
      <c r="BG32" s="154">
        <f t="shared" si="4"/>
        <v>79</v>
      </c>
    </row>
    <row r="33" spans="1:62" s="15" customFormat="1" ht="30" customHeight="1">
      <c r="A33" s="104"/>
      <c r="B33" s="101" t="s">
        <v>69</v>
      </c>
      <c r="C33" s="110" t="s">
        <v>151</v>
      </c>
      <c r="D33" s="60" t="s">
        <v>7</v>
      </c>
      <c r="E33" s="61">
        <v>2</v>
      </c>
      <c r="F33" s="61">
        <v>2</v>
      </c>
      <c r="G33" s="61">
        <v>2</v>
      </c>
      <c r="H33" s="61">
        <v>2</v>
      </c>
      <c r="I33" s="61">
        <v>2</v>
      </c>
      <c r="J33" s="61">
        <v>2</v>
      </c>
      <c r="K33" s="61">
        <v>2</v>
      </c>
      <c r="L33" s="61">
        <v>2</v>
      </c>
      <c r="M33" s="61">
        <v>2</v>
      </c>
      <c r="N33" s="61">
        <v>2</v>
      </c>
      <c r="O33" s="61">
        <v>2</v>
      </c>
      <c r="P33" s="61">
        <v>2</v>
      </c>
      <c r="Q33" s="61">
        <v>2</v>
      </c>
      <c r="R33" s="61">
        <v>2</v>
      </c>
      <c r="S33" s="61">
        <v>2</v>
      </c>
      <c r="T33" s="61">
        <v>2</v>
      </c>
      <c r="U33" s="61">
        <v>2</v>
      </c>
      <c r="V33" s="10"/>
      <c r="W33" s="10"/>
      <c r="X33" s="61">
        <v>2</v>
      </c>
      <c r="Y33" s="61">
        <v>2</v>
      </c>
      <c r="Z33" s="61">
        <v>2</v>
      </c>
      <c r="AA33" s="61">
        <v>2</v>
      </c>
      <c r="AB33" s="61">
        <v>2</v>
      </c>
      <c r="AC33" s="61">
        <v>2</v>
      </c>
      <c r="AD33" s="61">
        <v>2</v>
      </c>
      <c r="AE33" s="61">
        <v>2</v>
      </c>
      <c r="AF33" s="61">
        <v>2</v>
      </c>
      <c r="AG33" s="61">
        <v>2</v>
      </c>
      <c r="AH33" s="61">
        <v>2</v>
      </c>
      <c r="AI33" s="61">
        <v>2</v>
      </c>
      <c r="AJ33" s="61">
        <v>2</v>
      </c>
      <c r="AK33" s="61">
        <v>2</v>
      </c>
      <c r="AL33" s="61">
        <v>2</v>
      </c>
      <c r="AM33" s="61">
        <v>2</v>
      </c>
      <c r="AN33" s="61">
        <v>2</v>
      </c>
      <c r="AO33" s="61">
        <v>2</v>
      </c>
      <c r="AP33" s="61">
        <v>2</v>
      </c>
      <c r="AQ33" s="61">
        <v>2</v>
      </c>
      <c r="AR33" s="61">
        <v>2</v>
      </c>
      <c r="AS33" s="61">
        <v>2</v>
      </c>
      <c r="AT33" s="11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6">
        <f t="shared" si="5"/>
        <v>78</v>
      </c>
      <c r="BG33" s="6"/>
      <c r="BH33" s="13"/>
      <c r="BJ33" s="13"/>
    </row>
    <row r="34" spans="1:62" s="15" customFormat="1" ht="25.5" customHeight="1">
      <c r="A34" s="104"/>
      <c r="B34" s="101"/>
      <c r="C34" s="110"/>
      <c r="D34" s="59" t="s">
        <v>8</v>
      </c>
      <c r="E34" s="54">
        <f>E33/2</f>
        <v>1</v>
      </c>
      <c r="F34" s="54">
        <f aca="true" t="shared" si="15" ref="F34:U34">F33/2</f>
        <v>1</v>
      </c>
      <c r="G34" s="54">
        <f t="shared" si="15"/>
        <v>1</v>
      </c>
      <c r="H34" s="54">
        <f t="shared" si="15"/>
        <v>1</v>
      </c>
      <c r="I34" s="54">
        <f t="shared" si="15"/>
        <v>1</v>
      </c>
      <c r="J34" s="54">
        <f t="shared" si="15"/>
        <v>1</v>
      </c>
      <c r="K34" s="54">
        <f t="shared" si="15"/>
        <v>1</v>
      </c>
      <c r="L34" s="54">
        <f t="shared" si="15"/>
        <v>1</v>
      </c>
      <c r="M34" s="54">
        <f t="shared" si="15"/>
        <v>1</v>
      </c>
      <c r="N34" s="54">
        <f t="shared" si="15"/>
        <v>1</v>
      </c>
      <c r="O34" s="54">
        <f t="shared" si="15"/>
        <v>1</v>
      </c>
      <c r="P34" s="54">
        <f t="shared" si="15"/>
        <v>1</v>
      </c>
      <c r="Q34" s="54">
        <f t="shared" si="15"/>
        <v>1</v>
      </c>
      <c r="R34" s="54">
        <f t="shared" si="15"/>
        <v>1</v>
      </c>
      <c r="S34" s="54">
        <f t="shared" si="15"/>
        <v>1</v>
      </c>
      <c r="T34" s="54">
        <f t="shared" si="15"/>
        <v>1</v>
      </c>
      <c r="U34" s="54">
        <f t="shared" si="15"/>
        <v>1</v>
      </c>
      <c r="V34" s="10"/>
      <c r="W34" s="10"/>
      <c r="X34" s="54">
        <f aca="true" t="shared" si="16" ref="F34:AS34">X33/2</f>
        <v>1</v>
      </c>
      <c r="Y34" s="54">
        <f t="shared" si="16"/>
        <v>1</v>
      </c>
      <c r="Z34" s="54">
        <f t="shared" si="16"/>
        <v>1</v>
      </c>
      <c r="AA34" s="54">
        <f t="shared" si="16"/>
        <v>1</v>
      </c>
      <c r="AB34" s="54">
        <f t="shared" si="16"/>
        <v>1</v>
      </c>
      <c r="AC34" s="54">
        <f t="shared" si="16"/>
        <v>1</v>
      </c>
      <c r="AD34" s="54">
        <f t="shared" si="16"/>
        <v>1</v>
      </c>
      <c r="AE34" s="54">
        <f t="shared" si="16"/>
        <v>1</v>
      </c>
      <c r="AF34" s="54">
        <f t="shared" si="16"/>
        <v>1</v>
      </c>
      <c r="AG34" s="54">
        <f t="shared" si="16"/>
        <v>1</v>
      </c>
      <c r="AH34" s="54">
        <f t="shared" si="16"/>
        <v>1</v>
      </c>
      <c r="AI34" s="54">
        <f t="shared" si="16"/>
        <v>1</v>
      </c>
      <c r="AJ34" s="54">
        <f t="shared" si="16"/>
        <v>1</v>
      </c>
      <c r="AK34" s="54">
        <f t="shared" si="16"/>
        <v>1</v>
      </c>
      <c r="AL34" s="54">
        <f t="shared" si="16"/>
        <v>1</v>
      </c>
      <c r="AM34" s="54">
        <f t="shared" si="16"/>
        <v>1</v>
      </c>
      <c r="AN34" s="54">
        <f t="shared" si="16"/>
        <v>1</v>
      </c>
      <c r="AO34" s="54">
        <f t="shared" si="16"/>
        <v>1</v>
      </c>
      <c r="AP34" s="54">
        <f t="shared" si="16"/>
        <v>1</v>
      </c>
      <c r="AQ34" s="54">
        <f t="shared" si="16"/>
        <v>1</v>
      </c>
      <c r="AR34" s="54">
        <f t="shared" si="16"/>
        <v>1</v>
      </c>
      <c r="AS34" s="54">
        <f t="shared" si="16"/>
        <v>1</v>
      </c>
      <c r="AT34" s="11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6"/>
      <c r="BG34" s="6">
        <f t="shared" si="4"/>
        <v>39</v>
      </c>
      <c r="BH34" s="19"/>
      <c r="BJ34" s="19"/>
    </row>
    <row r="35" spans="1:62" ht="12.75" customHeight="1">
      <c r="A35" s="104"/>
      <c r="B35" s="101" t="s">
        <v>122</v>
      </c>
      <c r="C35" s="110" t="s">
        <v>71</v>
      </c>
      <c r="D35" s="4" t="s">
        <v>7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10"/>
      <c r="W35" s="10"/>
      <c r="X35" s="3">
        <v>2</v>
      </c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4</v>
      </c>
      <c r="AQ35" s="3">
        <v>2</v>
      </c>
      <c r="AR35" s="3">
        <v>2</v>
      </c>
      <c r="AS35" s="3">
        <v>2</v>
      </c>
      <c r="AT35" s="11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6">
        <f t="shared" si="5"/>
        <v>80</v>
      </c>
      <c r="BG35" s="6"/>
      <c r="BH35" s="13"/>
      <c r="BJ35" s="13"/>
    </row>
    <row r="36" spans="1:62" ht="14.25" customHeight="1">
      <c r="A36" s="104"/>
      <c r="B36" s="101"/>
      <c r="C36" s="110"/>
      <c r="D36" s="59" t="s">
        <v>8</v>
      </c>
      <c r="E36" s="54">
        <f>E35/2</f>
        <v>1</v>
      </c>
      <c r="F36" s="54">
        <f aca="true" t="shared" si="17" ref="F36:U36">F35/2</f>
        <v>1</v>
      </c>
      <c r="G36" s="54">
        <f t="shared" si="17"/>
        <v>1</v>
      </c>
      <c r="H36" s="54">
        <f t="shared" si="17"/>
        <v>1</v>
      </c>
      <c r="I36" s="54">
        <f t="shared" si="17"/>
        <v>1</v>
      </c>
      <c r="J36" s="54">
        <f t="shared" si="17"/>
        <v>1</v>
      </c>
      <c r="K36" s="54">
        <f t="shared" si="17"/>
        <v>1</v>
      </c>
      <c r="L36" s="54">
        <f t="shared" si="17"/>
        <v>1</v>
      </c>
      <c r="M36" s="54">
        <f t="shared" si="17"/>
        <v>1</v>
      </c>
      <c r="N36" s="54">
        <f t="shared" si="17"/>
        <v>1</v>
      </c>
      <c r="O36" s="54">
        <f t="shared" si="17"/>
        <v>1</v>
      </c>
      <c r="P36" s="54">
        <f t="shared" si="17"/>
        <v>1</v>
      </c>
      <c r="Q36" s="54">
        <f t="shared" si="17"/>
        <v>1</v>
      </c>
      <c r="R36" s="54">
        <f t="shared" si="17"/>
        <v>1</v>
      </c>
      <c r="S36" s="54">
        <f t="shared" si="17"/>
        <v>1</v>
      </c>
      <c r="T36" s="54">
        <f t="shared" si="17"/>
        <v>1</v>
      </c>
      <c r="U36" s="54">
        <f t="shared" si="17"/>
        <v>1</v>
      </c>
      <c r="V36" s="10"/>
      <c r="W36" s="10"/>
      <c r="X36" s="54">
        <f aca="true" t="shared" si="18" ref="F36:AS36">X35/2</f>
        <v>1</v>
      </c>
      <c r="Y36" s="54">
        <f t="shared" si="18"/>
        <v>1</v>
      </c>
      <c r="Z36" s="54">
        <f t="shared" si="18"/>
        <v>1</v>
      </c>
      <c r="AA36" s="54">
        <f t="shared" si="18"/>
        <v>1</v>
      </c>
      <c r="AB36" s="54">
        <f t="shared" si="18"/>
        <v>1</v>
      </c>
      <c r="AC36" s="54">
        <f t="shared" si="18"/>
        <v>1</v>
      </c>
      <c r="AD36" s="54">
        <f t="shared" si="18"/>
        <v>1</v>
      </c>
      <c r="AE36" s="54">
        <f t="shared" si="18"/>
        <v>1</v>
      </c>
      <c r="AF36" s="54">
        <f t="shared" si="18"/>
        <v>1</v>
      </c>
      <c r="AG36" s="54">
        <f t="shared" si="18"/>
        <v>1</v>
      </c>
      <c r="AH36" s="54">
        <f t="shared" si="18"/>
        <v>1</v>
      </c>
      <c r="AI36" s="54">
        <f t="shared" si="18"/>
        <v>1</v>
      </c>
      <c r="AJ36" s="54">
        <f t="shared" si="18"/>
        <v>1</v>
      </c>
      <c r="AK36" s="54">
        <f t="shared" si="18"/>
        <v>1</v>
      </c>
      <c r="AL36" s="54">
        <f t="shared" si="18"/>
        <v>1</v>
      </c>
      <c r="AM36" s="54">
        <f t="shared" si="18"/>
        <v>1</v>
      </c>
      <c r="AN36" s="54">
        <f t="shared" si="18"/>
        <v>1</v>
      </c>
      <c r="AO36" s="54">
        <f t="shared" si="18"/>
        <v>1</v>
      </c>
      <c r="AP36" s="54">
        <f t="shared" si="18"/>
        <v>2</v>
      </c>
      <c r="AQ36" s="54">
        <f t="shared" si="18"/>
        <v>1</v>
      </c>
      <c r="AR36" s="54">
        <f t="shared" si="18"/>
        <v>1</v>
      </c>
      <c r="AS36" s="54">
        <f t="shared" si="18"/>
        <v>1</v>
      </c>
      <c r="AT36" s="11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6"/>
      <c r="BG36" s="6">
        <f t="shared" si="4"/>
        <v>40</v>
      </c>
      <c r="BH36" s="19"/>
      <c r="BJ36" s="19"/>
    </row>
    <row r="37" spans="1:59" ht="12.75" customHeight="1">
      <c r="A37" s="104"/>
      <c r="B37" s="129" t="s">
        <v>154</v>
      </c>
      <c r="C37" s="107" t="s">
        <v>153</v>
      </c>
      <c r="D37" s="5" t="s">
        <v>7</v>
      </c>
      <c r="E37" s="6">
        <f>E39</f>
        <v>0</v>
      </c>
      <c r="F37" s="6">
        <f aca="true" t="shared" si="19" ref="F37:AS37">F39</f>
        <v>0</v>
      </c>
      <c r="G37" s="6">
        <f t="shared" si="19"/>
        <v>0</v>
      </c>
      <c r="H37" s="6">
        <f t="shared" si="19"/>
        <v>0</v>
      </c>
      <c r="I37" s="6">
        <f t="shared" si="19"/>
        <v>0</v>
      </c>
      <c r="J37" s="6">
        <f t="shared" si="19"/>
        <v>0</v>
      </c>
      <c r="K37" s="6">
        <f t="shared" si="19"/>
        <v>0</v>
      </c>
      <c r="L37" s="6">
        <f t="shared" si="19"/>
        <v>0</v>
      </c>
      <c r="M37" s="6">
        <f t="shared" si="19"/>
        <v>0</v>
      </c>
      <c r="N37" s="6">
        <f t="shared" si="19"/>
        <v>0</v>
      </c>
      <c r="O37" s="6">
        <f t="shared" si="19"/>
        <v>0</v>
      </c>
      <c r="P37" s="6">
        <f t="shared" si="19"/>
        <v>0</v>
      </c>
      <c r="Q37" s="6">
        <f t="shared" si="19"/>
        <v>0</v>
      </c>
      <c r="R37" s="6">
        <f t="shared" si="19"/>
        <v>0</v>
      </c>
      <c r="S37" s="6">
        <f t="shared" si="19"/>
        <v>0</v>
      </c>
      <c r="T37" s="6">
        <f t="shared" si="19"/>
        <v>0</v>
      </c>
      <c r="U37" s="6">
        <f t="shared" si="19"/>
        <v>0</v>
      </c>
      <c r="V37" s="10"/>
      <c r="W37" s="10"/>
      <c r="X37" s="6">
        <f t="shared" si="19"/>
        <v>2</v>
      </c>
      <c r="Y37" s="6">
        <f t="shared" si="19"/>
        <v>0</v>
      </c>
      <c r="Z37" s="6">
        <f t="shared" si="19"/>
        <v>2</v>
      </c>
      <c r="AA37" s="6">
        <f t="shared" si="19"/>
        <v>0</v>
      </c>
      <c r="AB37" s="6">
        <f t="shared" si="19"/>
        <v>2</v>
      </c>
      <c r="AC37" s="6">
        <f t="shared" si="19"/>
        <v>0</v>
      </c>
      <c r="AD37" s="6">
        <f t="shared" si="19"/>
        <v>2</v>
      </c>
      <c r="AE37" s="6">
        <f t="shared" si="19"/>
        <v>0</v>
      </c>
      <c r="AF37" s="6">
        <f t="shared" si="19"/>
        <v>2</v>
      </c>
      <c r="AG37" s="6">
        <f t="shared" si="19"/>
        <v>0</v>
      </c>
      <c r="AH37" s="6">
        <f t="shared" si="19"/>
        <v>2</v>
      </c>
      <c r="AI37" s="6">
        <f t="shared" si="19"/>
        <v>0</v>
      </c>
      <c r="AJ37" s="6">
        <f t="shared" si="19"/>
        <v>2</v>
      </c>
      <c r="AK37" s="6">
        <f t="shared" si="19"/>
        <v>0</v>
      </c>
      <c r="AL37" s="6">
        <f t="shared" si="19"/>
        <v>2</v>
      </c>
      <c r="AM37" s="6">
        <f t="shared" si="19"/>
        <v>0</v>
      </c>
      <c r="AN37" s="6">
        <f t="shared" si="19"/>
        <v>2</v>
      </c>
      <c r="AO37" s="6">
        <f t="shared" si="19"/>
        <v>0</v>
      </c>
      <c r="AP37" s="6">
        <f t="shared" si="19"/>
        <v>2</v>
      </c>
      <c r="AQ37" s="6">
        <f t="shared" si="19"/>
        <v>0</v>
      </c>
      <c r="AR37" s="6">
        <f t="shared" si="19"/>
        <v>2</v>
      </c>
      <c r="AS37" s="6">
        <f t="shared" si="19"/>
        <v>2</v>
      </c>
      <c r="AT37" s="11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154">
        <f>SUM(E37:BE37)</f>
        <v>24</v>
      </c>
      <c r="BG37" s="154"/>
    </row>
    <row r="38" spans="1:59" ht="16.5" customHeight="1">
      <c r="A38" s="104"/>
      <c r="B38" s="130"/>
      <c r="C38" s="108"/>
      <c r="D38" s="20" t="s">
        <v>8</v>
      </c>
      <c r="E38" s="21">
        <f>E40</f>
        <v>0</v>
      </c>
      <c r="F38" s="21">
        <f aca="true" t="shared" si="20" ref="F38:AS38">F40</f>
        <v>0</v>
      </c>
      <c r="G38" s="21">
        <f t="shared" si="20"/>
        <v>0</v>
      </c>
      <c r="H38" s="21">
        <f t="shared" si="20"/>
        <v>0</v>
      </c>
      <c r="I38" s="21">
        <f t="shared" si="20"/>
        <v>0</v>
      </c>
      <c r="J38" s="21">
        <f t="shared" si="20"/>
        <v>0</v>
      </c>
      <c r="K38" s="21">
        <f t="shared" si="20"/>
        <v>0</v>
      </c>
      <c r="L38" s="21">
        <f t="shared" si="20"/>
        <v>0</v>
      </c>
      <c r="M38" s="21">
        <f t="shared" si="20"/>
        <v>0</v>
      </c>
      <c r="N38" s="21">
        <f t="shared" si="20"/>
        <v>0</v>
      </c>
      <c r="O38" s="21">
        <f t="shared" si="20"/>
        <v>0</v>
      </c>
      <c r="P38" s="21">
        <f t="shared" si="20"/>
        <v>0</v>
      </c>
      <c r="Q38" s="21">
        <f t="shared" si="20"/>
        <v>0</v>
      </c>
      <c r="R38" s="21">
        <f t="shared" si="20"/>
        <v>0</v>
      </c>
      <c r="S38" s="21">
        <f t="shared" si="20"/>
        <v>0</v>
      </c>
      <c r="T38" s="21">
        <f t="shared" si="20"/>
        <v>0</v>
      </c>
      <c r="U38" s="21">
        <f t="shared" si="20"/>
        <v>0</v>
      </c>
      <c r="V38" s="10"/>
      <c r="W38" s="10"/>
      <c r="X38" s="21">
        <f t="shared" si="20"/>
        <v>1</v>
      </c>
      <c r="Y38" s="21">
        <f t="shared" si="20"/>
        <v>0</v>
      </c>
      <c r="Z38" s="21">
        <f t="shared" si="20"/>
        <v>1</v>
      </c>
      <c r="AA38" s="21">
        <f t="shared" si="20"/>
        <v>0</v>
      </c>
      <c r="AB38" s="21">
        <f t="shared" si="20"/>
        <v>1</v>
      </c>
      <c r="AC38" s="21">
        <f t="shared" si="20"/>
        <v>0</v>
      </c>
      <c r="AD38" s="21">
        <f t="shared" si="20"/>
        <v>1</v>
      </c>
      <c r="AE38" s="21">
        <f t="shared" si="20"/>
        <v>0</v>
      </c>
      <c r="AF38" s="21">
        <f t="shared" si="20"/>
        <v>1</v>
      </c>
      <c r="AG38" s="21">
        <f t="shared" si="20"/>
        <v>0</v>
      </c>
      <c r="AH38" s="21">
        <f t="shared" si="20"/>
        <v>1</v>
      </c>
      <c r="AI38" s="21">
        <f t="shared" si="20"/>
        <v>0</v>
      </c>
      <c r="AJ38" s="21">
        <f t="shared" si="20"/>
        <v>1</v>
      </c>
      <c r="AK38" s="21">
        <f t="shared" si="20"/>
        <v>0</v>
      </c>
      <c r="AL38" s="21">
        <f t="shared" si="20"/>
        <v>1</v>
      </c>
      <c r="AM38" s="21">
        <f t="shared" si="20"/>
        <v>0</v>
      </c>
      <c r="AN38" s="21">
        <f t="shared" si="20"/>
        <v>1</v>
      </c>
      <c r="AO38" s="21">
        <f t="shared" si="20"/>
        <v>0</v>
      </c>
      <c r="AP38" s="21">
        <f t="shared" si="20"/>
        <v>1</v>
      </c>
      <c r="AQ38" s="21">
        <f t="shared" si="20"/>
        <v>0</v>
      </c>
      <c r="AR38" s="21">
        <f t="shared" si="20"/>
        <v>1</v>
      </c>
      <c r="AS38" s="21">
        <f t="shared" si="20"/>
        <v>1</v>
      </c>
      <c r="AT38" s="11"/>
      <c r="AU38" s="11"/>
      <c r="AV38" s="23"/>
      <c r="AW38" s="23"/>
      <c r="AX38" s="23"/>
      <c r="AY38" s="23"/>
      <c r="AZ38" s="23"/>
      <c r="BA38" s="23"/>
      <c r="BB38" s="23"/>
      <c r="BC38" s="23"/>
      <c r="BD38" s="23"/>
      <c r="BE38" s="22"/>
      <c r="BF38" s="154"/>
      <c r="BG38" s="154">
        <f>SUM(E38:BE38)</f>
        <v>12</v>
      </c>
    </row>
    <row r="39" spans="1:62" ht="12.75" customHeight="1">
      <c r="A39" s="104"/>
      <c r="B39" s="101" t="s">
        <v>77</v>
      </c>
      <c r="C39" s="110" t="s">
        <v>76</v>
      </c>
      <c r="D39" s="4" t="s">
        <v>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0"/>
      <c r="W39" s="10"/>
      <c r="X39" s="3">
        <v>2</v>
      </c>
      <c r="Y39" s="3"/>
      <c r="Z39" s="3">
        <v>2</v>
      </c>
      <c r="AA39" s="3"/>
      <c r="AB39" s="3">
        <v>2</v>
      </c>
      <c r="AC39" s="3"/>
      <c r="AD39" s="3">
        <v>2</v>
      </c>
      <c r="AE39" s="3"/>
      <c r="AF39" s="3">
        <v>2</v>
      </c>
      <c r="AG39" s="3"/>
      <c r="AH39" s="3">
        <v>2</v>
      </c>
      <c r="AI39" s="3"/>
      <c r="AJ39" s="3">
        <v>2</v>
      </c>
      <c r="AK39" s="3"/>
      <c r="AL39" s="3">
        <v>2</v>
      </c>
      <c r="AM39" s="3"/>
      <c r="AN39" s="3">
        <v>2</v>
      </c>
      <c r="AO39" s="3"/>
      <c r="AP39" s="3">
        <v>2</v>
      </c>
      <c r="AQ39" s="3"/>
      <c r="AR39" s="3">
        <v>2</v>
      </c>
      <c r="AS39" s="3">
        <v>2</v>
      </c>
      <c r="AT39" s="11"/>
      <c r="AU39" s="11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6">
        <f t="shared" si="5"/>
        <v>24</v>
      </c>
      <c r="BG39" s="6"/>
      <c r="BH39" s="13"/>
      <c r="BJ39" s="13"/>
    </row>
    <row r="40" spans="1:62" ht="12.75" customHeight="1">
      <c r="A40" s="104"/>
      <c r="B40" s="101"/>
      <c r="C40" s="110"/>
      <c r="D40" s="59" t="s">
        <v>8</v>
      </c>
      <c r="E40" s="54">
        <f aca="true" t="shared" si="21" ref="E40:U40">E39/2</f>
        <v>0</v>
      </c>
      <c r="F40" s="54">
        <f t="shared" si="21"/>
        <v>0</v>
      </c>
      <c r="G40" s="54">
        <f t="shared" si="21"/>
        <v>0</v>
      </c>
      <c r="H40" s="54">
        <f t="shared" si="21"/>
        <v>0</v>
      </c>
      <c r="I40" s="54">
        <f t="shared" si="21"/>
        <v>0</v>
      </c>
      <c r="J40" s="54">
        <f t="shared" si="21"/>
        <v>0</v>
      </c>
      <c r="K40" s="54">
        <f t="shared" si="21"/>
        <v>0</v>
      </c>
      <c r="L40" s="54">
        <f t="shared" si="21"/>
        <v>0</v>
      </c>
      <c r="M40" s="54">
        <f t="shared" si="21"/>
        <v>0</v>
      </c>
      <c r="N40" s="54">
        <f t="shared" si="21"/>
        <v>0</v>
      </c>
      <c r="O40" s="54">
        <f t="shared" si="21"/>
        <v>0</v>
      </c>
      <c r="P40" s="54">
        <f t="shared" si="21"/>
        <v>0</v>
      </c>
      <c r="Q40" s="54">
        <f t="shared" si="21"/>
        <v>0</v>
      </c>
      <c r="R40" s="54">
        <f t="shared" si="21"/>
        <v>0</v>
      </c>
      <c r="S40" s="54">
        <f t="shared" si="21"/>
        <v>0</v>
      </c>
      <c r="T40" s="54">
        <f t="shared" si="21"/>
        <v>0</v>
      </c>
      <c r="U40" s="54">
        <f t="shared" si="21"/>
        <v>0</v>
      </c>
      <c r="V40" s="10"/>
      <c r="W40" s="10"/>
      <c r="X40" s="54">
        <f aca="true" t="shared" si="22" ref="X40:AS40">X39/2</f>
        <v>1</v>
      </c>
      <c r="Y40" s="54">
        <f t="shared" si="22"/>
        <v>0</v>
      </c>
      <c r="Z40" s="54">
        <f t="shared" si="22"/>
        <v>1</v>
      </c>
      <c r="AA40" s="54">
        <f t="shared" si="22"/>
        <v>0</v>
      </c>
      <c r="AB40" s="54">
        <f t="shared" si="22"/>
        <v>1</v>
      </c>
      <c r="AC40" s="54">
        <f t="shared" si="22"/>
        <v>0</v>
      </c>
      <c r="AD40" s="54">
        <f t="shared" si="22"/>
        <v>1</v>
      </c>
      <c r="AE40" s="54">
        <f t="shared" si="22"/>
        <v>0</v>
      </c>
      <c r="AF40" s="54">
        <f t="shared" si="22"/>
        <v>1</v>
      </c>
      <c r="AG40" s="54">
        <f t="shared" si="22"/>
        <v>0</v>
      </c>
      <c r="AH40" s="54">
        <f t="shared" si="22"/>
        <v>1</v>
      </c>
      <c r="AI40" s="54">
        <f t="shared" si="22"/>
        <v>0</v>
      </c>
      <c r="AJ40" s="54">
        <f t="shared" si="22"/>
        <v>1</v>
      </c>
      <c r="AK40" s="54">
        <f t="shared" si="22"/>
        <v>0</v>
      </c>
      <c r="AL40" s="54">
        <f t="shared" si="22"/>
        <v>1</v>
      </c>
      <c r="AM40" s="54">
        <f t="shared" si="22"/>
        <v>0</v>
      </c>
      <c r="AN40" s="54">
        <f t="shared" si="22"/>
        <v>1</v>
      </c>
      <c r="AO40" s="54">
        <f t="shared" si="22"/>
        <v>0</v>
      </c>
      <c r="AP40" s="54">
        <f t="shared" si="22"/>
        <v>1</v>
      </c>
      <c r="AQ40" s="54">
        <f t="shared" si="22"/>
        <v>0</v>
      </c>
      <c r="AR40" s="54">
        <f t="shared" si="22"/>
        <v>1</v>
      </c>
      <c r="AS40" s="54">
        <f t="shared" si="22"/>
        <v>1</v>
      </c>
      <c r="AT40" s="11"/>
      <c r="AU40" s="11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6"/>
      <c r="BG40" s="6">
        <f t="shared" si="4"/>
        <v>12</v>
      </c>
      <c r="BH40" s="19"/>
      <c r="BJ40" s="19"/>
    </row>
    <row r="41" spans="1:60" ht="12.75" customHeight="1">
      <c r="A41" s="104"/>
      <c r="B41" s="100" t="s">
        <v>21</v>
      </c>
      <c r="C41" s="100"/>
      <c r="D41" s="100"/>
      <c r="E41" s="6">
        <f>E13+E15+E17+E19+E21+E23+E25+E27+E29+E33+E35+E39</f>
        <v>36</v>
      </c>
      <c r="F41" s="6">
        <f>F13+F15+F17+F19+F21+F23+F25+F27+F29+F33+F35+F39</f>
        <v>36</v>
      </c>
      <c r="G41" s="6">
        <f>G13+G15+G17+G19+G21+G23+G25+G27+G29+G33+G35+G39</f>
        <v>36</v>
      </c>
      <c r="H41" s="6">
        <f>H13+H15+H17+H19+H21+H23+H25+H27+H29+H33+H35+H39</f>
        <v>36</v>
      </c>
      <c r="I41" s="6">
        <f>I13+I15+I17+I19+I21+I23+I25+I27+I29+I33+I35+I39</f>
        <v>36</v>
      </c>
      <c r="J41" s="6">
        <f>J13+J15+J17+J19+J21+J23+J25+J27+J29+J33+J35+J39</f>
        <v>36</v>
      </c>
      <c r="K41" s="6">
        <f>K13+K15+K17+K19+K21+K23+K25+K27+K29+K33+K35+K39</f>
        <v>36</v>
      </c>
      <c r="L41" s="6">
        <f>L13+L15+L17+L19+L21+L23+L25+L27+L29+L33+L35+L39</f>
        <v>36</v>
      </c>
      <c r="M41" s="6">
        <f>M13+M15+M17+M19+M21+M23+M25+M27+M29+M33+M35+M39</f>
        <v>36</v>
      </c>
      <c r="N41" s="6">
        <f>N13+N15+N17+N19+N21+N23+N25+N27+N29+N33+N35+N39</f>
        <v>36</v>
      </c>
      <c r="O41" s="6">
        <f>O13+O15+O17+O19+O21+O23+O25+O27+O29+O33+O35+O39</f>
        <v>36</v>
      </c>
      <c r="P41" s="6">
        <f>P13+P15+P17+P19+P21+P23+P25+P27+P29+P33+P35+P39</f>
        <v>36</v>
      </c>
      <c r="Q41" s="6">
        <f>Q13+Q15+Q17+Q19+Q21+Q23+Q25+Q27+Q29+Q33+Q35+Q39</f>
        <v>36</v>
      </c>
      <c r="R41" s="6">
        <f>R13+R15+R17+R19+R21+R23+R25+R27+R29+R33+R35+R39</f>
        <v>36</v>
      </c>
      <c r="S41" s="6">
        <f>S13+S15+S17+S19+S21+S23+S25+S27+S29+S33+S35+S39</f>
        <v>36</v>
      </c>
      <c r="T41" s="6">
        <f>T13+T15+T17+T19+T21+T23+T25+T27+T29+T33+T35+T39</f>
        <v>36</v>
      </c>
      <c r="U41" s="6">
        <f>U13+U15+U17+U19+U21+U23+U25+U27+U29+U33+U35+U39</f>
        <v>36</v>
      </c>
      <c r="V41" s="10"/>
      <c r="W41" s="10"/>
      <c r="X41" s="6">
        <f>X13+X15+X17+X19+X21+X23+X25+X27+X29+X33+X35+X39</f>
        <v>36</v>
      </c>
      <c r="Y41" s="6">
        <f>Y13+Y15+Y17+Y19+Y21+Y23+Y25+Y27+Y29+Y33+Y35+Y39</f>
        <v>36</v>
      </c>
      <c r="Z41" s="6">
        <f>Z13+Z15+Z17+Z19+Z21+Z23+Z25+Z27+Z29+Z33+Z35+Z39</f>
        <v>36</v>
      </c>
      <c r="AA41" s="6">
        <f>AA13+AA15+AA17+AA19+AA21+AA23+AA25+AA27+AA29+AA33+AA35+AA39</f>
        <v>36</v>
      </c>
      <c r="AB41" s="6">
        <f>AB13+AB15+AB17+AB19+AB21+AB23+AB25+AB27+AB29+AB33+AB35+AB39</f>
        <v>36</v>
      </c>
      <c r="AC41" s="6">
        <f>AC13+AC15+AC17+AC19+AC21+AC23+AC25+AC27+AC29+AC33+AC35+AC39</f>
        <v>36</v>
      </c>
      <c r="AD41" s="6">
        <f>AD13+AD15+AD17+AD19+AD21+AD23+AD25+AD27+AD29+AD33+AD35+AD39</f>
        <v>36</v>
      </c>
      <c r="AE41" s="6">
        <f>AE13+AE15+AE17+AE19+AE21+AE23+AE25+AE27+AE29+AE33+AE35+AE39</f>
        <v>36</v>
      </c>
      <c r="AF41" s="6">
        <f>AF13+AF15+AF17+AF19+AF21+AF23+AF25+AF27+AF29+AF33+AF35+AF39</f>
        <v>36</v>
      </c>
      <c r="AG41" s="6">
        <f>AG13+AG15+AG17+AG19+AG21+AG23+AG25+AG27+AG29+AG33+AG35+AG39</f>
        <v>36</v>
      </c>
      <c r="AH41" s="6">
        <f>AH13+AH15+AH17+AH19+AH21+AH23+AH25+AH27+AH29+AH33+AH35+AH39</f>
        <v>36</v>
      </c>
      <c r="AI41" s="6">
        <f>AI13+AI15+AI17+AI19+AI21+AI23+AI25+AI27+AI29+AI33+AI35+AI39</f>
        <v>36</v>
      </c>
      <c r="AJ41" s="6">
        <f>AJ13+AJ15+AJ17+AJ19+AJ21+AJ23+AJ25+AJ27+AJ29+AJ33+AJ35+AJ39</f>
        <v>36</v>
      </c>
      <c r="AK41" s="6">
        <f>AK13+AK15+AK17+AK19+AK21+AK23+AK25+AK27+AK29+AK33+AK35+AK39</f>
        <v>36</v>
      </c>
      <c r="AL41" s="6">
        <f>AL13+AL15+AL17+AL19+AL21+AL23+AL25+AL27+AL29+AL33+AL35+AL39</f>
        <v>36</v>
      </c>
      <c r="AM41" s="6">
        <f>AM13+AM15+AM17+AM19+AM21+AM23+AM25+AM27+AM29+AM33+AM35+AM39</f>
        <v>36</v>
      </c>
      <c r="AN41" s="6">
        <f>AN13+AN15+AN17+AN19+AN21+AN23+AN25+AN27+AN29+AN33+AN35+AN39</f>
        <v>36</v>
      </c>
      <c r="AO41" s="6">
        <f>AO13+AO15+AO17+AO19+AO21+AO23+AO25+AO27+AO29+AO33+AO35+AO39</f>
        <v>36</v>
      </c>
      <c r="AP41" s="6">
        <f>AP13+AP15+AP17+AP19+AP21+AP23+AP25+AP27+AP29+AP33+AP35+AP39</f>
        <v>36</v>
      </c>
      <c r="AQ41" s="6">
        <f>AQ13+AQ15+AQ17+AQ19+AQ21+AQ23+AQ25+AQ27+AQ29+AQ33+AQ35+AQ39</f>
        <v>36</v>
      </c>
      <c r="AR41" s="6">
        <f>AR13+AR15+AR17+AR19+AR21+AR23+AR25+AR27+AR29+AR33+AR35+AR39</f>
        <v>36</v>
      </c>
      <c r="AS41" s="6">
        <f>AS13+AS15+AS17+AS19+AS21+AS23+AS25+AS27+AS29+AS33+AS35+AS39</f>
        <v>36</v>
      </c>
      <c r="AT41" s="11"/>
      <c r="AU41" s="11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154">
        <f>SUM(E41:BE41)</f>
        <v>1404</v>
      </c>
      <c r="BG41" s="154"/>
      <c r="BH41" s="18"/>
    </row>
    <row r="42" spans="1:59" ht="12.75" customHeight="1">
      <c r="A42" s="104"/>
      <c r="B42" s="109" t="s">
        <v>22</v>
      </c>
      <c r="C42" s="109"/>
      <c r="D42" s="109"/>
      <c r="E42" s="6">
        <f>E14+E16+E18+E20+E22+E24+E26+E28+E30+E34+E36+E40</f>
        <v>18</v>
      </c>
      <c r="F42" s="6">
        <f>F14+F16+F18+F20+F22+F24+F26+F28+F30+F34+F36+F40</f>
        <v>18</v>
      </c>
      <c r="G42" s="6">
        <f>G14+G16+G18+G20+G22+G24+G26+G28+G30+G34+G36+G40</f>
        <v>18</v>
      </c>
      <c r="H42" s="6">
        <f>H14+H16+H18+H20+H22+H24+H26+H28+H30+H34+H36+H40</f>
        <v>18</v>
      </c>
      <c r="I42" s="6">
        <f>I14+I16+I18+I20+I22+I24+I26+I28+I30+I34+I36+I40</f>
        <v>18</v>
      </c>
      <c r="J42" s="6">
        <f>J14+J16+J18+J20+J22+J24+J26+J28+J30+J34+J36+J40</f>
        <v>18</v>
      </c>
      <c r="K42" s="6">
        <f>K14+K16+K18+K20+K22+K24+K26+K28+K30+K34+K36+K40</f>
        <v>18</v>
      </c>
      <c r="L42" s="6">
        <f>L14+L16+L18+L20+L22+L24+L26+L28+L30+L34+L36+L40</f>
        <v>18</v>
      </c>
      <c r="M42" s="6">
        <f>M14+M16+M18+M20+M22+M24+M26+M28+M30+M34+M36+M40</f>
        <v>18</v>
      </c>
      <c r="N42" s="6">
        <f>N14+N16+N18+N20+N22+N24+N26+N28+N30+N34+N36+N40</f>
        <v>18</v>
      </c>
      <c r="O42" s="6">
        <f>O14+O16+O18+O20+O22+O24+O26+O28+O30+O34+O36+O40</f>
        <v>18</v>
      </c>
      <c r="P42" s="6">
        <f>P14+P16+P18+P20+P22+P24+P26+P28+P30+P34+P36+P40</f>
        <v>18</v>
      </c>
      <c r="Q42" s="6">
        <f>Q14+Q16+Q18+Q20+Q22+Q24+Q26+Q28+Q30+Q34+Q36+Q40</f>
        <v>18</v>
      </c>
      <c r="R42" s="6">
        <f>R14+R16+R18+R20+R22+R24+R26+R28+R30+R34+R36+R40</f>
        <v>18</v>
      </c>
      <c r="S42" s="6">
        <f>S14+S16+S18+S20+S22+S24+S26+S28+S30+S34+S36+S40</f>
        <v>18</v>
      </c>
      <c r="T42" s="6">
        <f>T14+T16+T18+T20+T22+T24+T26+T28+T30+T34+T36+T40</f>
        <v>18</v>
      </c>
      <c r="U42" s="6">
        <f>U14+U16+U18+U20+U22+U24+U26+U28+U30+U34+U36+U40</f>
        <v>18</v>
      </c>
      <c r="V42" s="10"/>
      <c r="W42" s="10"/>
      <c r="X42" s="6">
        <f>X14+X16+X18+X20+X22+X24+X26+X28+X30+X34+X36+X40</f>
        <v>18</v>
      </c>
      <c r="Y42" s="6">
        <f>Y14+Y16+Y18+Y20+Y22+Y24+Y26+Y28+Y30+Y34+Y36+Y40</f>
        <v>18</v>
      </c>
      <c r="Z42" s="6">
        <f>Z14+Z16+Z18+Z20+Z22+Z24+Z26+Z28+Z30+Z34+Z36+Z40</f>
        <v>18</v>
      </c>
      <c r="AA42" s="6">
        <f>AA14+AA16+AA18+AA20+AA22+AA24+AA26+AA28+AA30+AA34+AA36+AA40</f>
        <v>18</v>
      </c>
      <c r="AB42" s="6">
        <f>AB14+AB16+AB18+AB20+AB22+AB24+AB26+AB28+AB30+AB34+AB36+AB40</f>
        <v>18</v>
      </c>
      <c r="AC42" s="6">
        <f>AC14+AC16+AC18+AC20+AC22+AC24+AC26+AC28+AC30+AC34+AC36+AC40</f>
        <v>18</v>
      </c>
      <c r="AD42" s="6">
        <f>AD14+AD16+AD18+AD20+AD22+AD24+AD26+AD28+AD30+AD34+AD36+AD40</f>
        <v>18</v>
      </c>
      <c r="AE42" s="6">
        <f>AE14+AE16+AE18+AE20+AE22+AE24+AE26+AE28+AE30+AE34+AE36+AE40</f>
        <v>18</v>
      </c>
      <c r="AF42" s="6">
        <f>AF14+AF16+AF18+AF20+AF22+AF24+AF26+AF28+AF30+AF34+AF36+AF40</f>
        <v>18</v>
      </c>
      <c r="AG42" s="6">
        <f>AG14+AG16+AG18+AG20+AG22+AG24+AG26+AG28+AG30+AG34+AG36+AG40</f>
        <v>18</v>
      </c>
      <c r="AH42" s="6">
        <f>AH14+AH16+AH18+AH20+AH22+AH24+AH26+AH28+AH30+AH34+AH36+AH40</f>
        <v>18</v>
      </c>
      <c r="AI42" s="6">
        <f>AI14+AI16+AI18+AI20+AI22+AI24+AI26+AI28+AI30+AI34+AI36+AI40</f>
        <v>18</v>
      </c>
      <c r="AJ42" s="6">
        <f>AJ14+AJ16+AJ18+AJ20+AJ22+AJ24+AJ26+AJ28+AJ30+AJ34+AJ36+AJ40</f>
        <v>18</v>
      </c>
      <c r="AK42" s="6">
        <f>AK14+AK16+AK18+AK20+AK22+AK24+AK26+AK28+AK30+AK34+AK36+AK40</f>
        <v>18</v>
      </c>
      <c r="AL42" s="6">
        <f>AL14+AL16+AL18+AL20+AL22+AL24+AL26+AL28+AL30+AL34+AL36+AL40</f>
        <v>18</v>
      </c>
      <c r="AM42" s="6">
        <f>AM14+AM16+AM18+AM20+AM22+AM24+AM26+AM28+AM30+AM34+AM36+AM40</f>
        <v>18</v>
      </c>
      <c r="AN42" s="6">
        <f>AN14+AN16+AN18+AN20+AN22+AN24+AN26+AN28+AN30+AN34+AN36+AN40</f>
        <v>18</v>
      </c>
      <c r="AO42" s="6">
        <f>AO14+AO16+AO18+AO20+AO22+AO24+AO26+AO28+AO30+AO34+AO36+AO40</f>
        <v>18</v>
      </c>
      <c r="AP42" s="6">
        <f>AP14+AP16+AP18+AP20+AP22+AP24+AP26+AP28+AP30+AP34+AP36+AP40</f>
        <v>18</v>
      </c>
      <c r="AQ42" s="6">
        <f>AQ14+AQ16+AQ18+AQ20+AQ22+AQ24+AQ26+AQ28+AQ30+AQ34+AQ36+AQ40</f>
        <v>18</v>
      </c>
      <c r="AR42" s="6">
        <f>AR14+AR16+AR18+AR20+AR22+AR24+AR26+AR28+AR30+AR34+AR36+AR40</f>
        <v>18</v>
      </c>
      <c r="AS42" s="6">
        <f>AS14+AS16+AS18+AS20+AS22+AS24+AS26+AS28+AS30+AS34+AS36+AS40</f>
        <v>18</v>
      </c>
      <c r="AT42" s="11"/>
      <c r="AU42" s="11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154"/>
      <c r="BG42" s="154">
        <f>SUM(E42:BF42)</f>
        <v>702</v>
      </c>
    </row>
    <row r="43" spans="1:60" ht="12.75" customHeight="1">
      <c r="A43" s="105"/>
      <c r="B43" s="109" t="s">
        <v>17</v>
      </c>
      <c r="C43" s="109"/>
      <c r="D43" s="109"/>
      <c r="E43" s="6">
        <f>E41+E42</f>
        <v>54</v>
      </c>
      <c r="F43" s="6">
        <f aca="true" t="shared" si="23" ref="F43:AS43">F41+F42</f>
        <v>54</v>
      </c>
      <c r="G43" s="6">
        <f t="shared" si="23"/>
        <v>54</v>
      </c>
      <c r="H43" s="6">
        <f t="shared" si="23"/>
        <v>54</v>
      </c>
      <c r="I43" s="6">
        <f t="shared" si="23"/>
        <v>54</v>
      </c>
      <c r="J43" s="6">
        <f t="shared" si="23"/>
        <v>54</v>
      </c>
      <c r="K43" s="6">
        <f t="shared" si="23"/>
        <v>54</v>
      </c>
      <c r="L43" s="6">
        <f t="shared" si="23"/>
        <v>54</v>
      </c>
      <c r="M43" s="6">
        <f t="shared" si="23"/>
        <v>54</v>
      </c>
      <c r="N43" s="6">
        <f t="shared" si="23"/>
        <v>54</v>
      </c>
      <c r="O43" s="6">
        <f t="shared" si="23"/>
        <v>54</v>
      </c>
      <c r="P43" s="6">
        <f t="shared" si="23"/>
        <v>54</v>
      </c>
      <c r="Q43" s="6">
        <f t="shared" si="23"/>
        <v>54</v>
      </c>
      <c r="R43" s="6">
        <f t="shared" si="23"/>
        <v>54</v>
      </c>
      <c r="S43" s="6">
        <f t="shared" si="23"/>
        <v>54</v>
      </c>
      <c r="T43" s="6">
        <f t="shared" si="23"/>
        <v>54</v>
      </c>
      <c r="U43" s="6">
        <f t="shared" si="23"/>
        <v>54</v>
      </c>
      <c r="V43" s="10"/>
      <c r="W43" s="10"/>
      <c r="X43" s="6">
        <f t="shared" si="23"/>
        <v>54</v>
      </c>
      <c r="Y43" s="6">
        <f t="shared" si="23"/>
        <v>54</v>
      </c>
      <c r="Z43" s="6">
        <f t="shared" si="23"/>
        <v>54</v>
      </c>
      <c r="AA43" s="6">
        <f t="shared" si="23"/>
        <v>54</v>
      </c>
      <c r="AB43" s="6">
        <f t="shared" si="23"/>
        <v>54</v>
      </c>
      <c r="AC43" s="6">
        <f t="shared" si="23"/>
        <v>54</v>
      </c>
      <c r="AD43" s="6">
        <f t="shared" si="23"/>
        <v>54</v>
      </c>
      <c r="AE43" s="6">
        <f t="shared" si="23"/>
        <v>54</v>
      </c>
      <c r="AF43" s="6">
        <f t="shared" si="23"/>
        <v>54</v>
      </c>
      <c r="AG43" s="6">
        <f t="shared" si="23"/>
        <v>54</v>
      </c>
      <c r="AH43" s="6">
        <f t="shared" si="23"/>
        <v>54</v>
      </c>
      <c r="AI43" s="6">
        <f t="shared" si="23"/>
        <v>54</v>
      </c>
      <c r="AJ43" s="6">
        <f t="shared" si="23"/>
        <v>54</v>
      </c>
      <c r="AK43" s="6">
        <f t="shared" si="23"/>
        <v>54</v>
      </c>
      <c r="AL43" s="6">
        <f t="shared" si="23"/>
        <v>54</v>
      </c>
      <c r="AM43" s="6">
        <f t="shared" si="23"/>
        <v>54</v>
      </c>
      <c r="AN43" s="6">
        <f t="shared" si="23"/>
        <v>54</v>
      </c>
      <c r="AO43" s="6">
        <f t="shared" si="23"/>
        <v>54</v>
      </c>
      <c r="AP43" s="6">
        <f t="shared" si="23"/>
        <v>54</v>
      </c>
      <c r="AQ43" s="6">
        <f t="shared" si="23"/>
        <v>54</v>
      </c>
      <c r="AR43" s="6">
        <f t="shared" si="23"/>
        <v>54</v>
      </c>
      <c r="AS43" s="6">
        <f t="shared" si="23"/>
        <v>54</v>
      </c>
      <c r="AT43" s="11"/>
      <c r="AU43" s="11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155">
        <f>SUM(E43:BE43)</f>
        <v>2106</v>
      </c>
      <c r="BG43" s="155"/>
      <c r="BH43" s="17"/>
    </row>
    <row r="44" ht="12.75">
      <c r="C44" s="16"/>
    </row>
    <row r="45" ht="12.75">
      <c r="C45" s="16"/>
    </row>
    <row r="46" spans="3:25" ht="12.75">
      <c r="C46" s="16"/>
      <c r="W46" s="10"/>
      <c r="Y46" t="s">
        <v>25</v>
      </c>
    </row>
    <row r="48" spans="23:25" ht="12.75">
      <c r="W48" s="11"/>
      <c r="Y48" s="2" t="s">
        <v>26</v>
      </c>
    </row>
  </sheetData>
  <sheetProtection/>
  <mergeCells count="56">
    <mergeCell ref="B33:B34"/>
    <mergeCell ref="C33:C34"/>
    <mergeCell ref="B27:B28"/>
    <mergeCell ref="C21:C22"/>
    <mergeCell ref="B37:B38"/>
    <mergeCell ref="C37:C38"/>
    <mergeCell ref="C39:C40"/>
    <mergeCell ref="B31:B32"/>
    <mergeCell ref="C31:C32"/>
    <mergeCell ref="C15:C16"/>
    <mergeCell ref="C35:C36"/>
    <mergeCell ref="B29:B30"/>
    <mergeCell ref="C27:C28"/>
    <mergeCell ref="C13:C14"/>
    <mergeCell ref="C29:C30"/>
    <mergeCell ref="C17:C18"/>
    <mergeCell ref="C23:C24"/>
    <mergeCell ref="B35:B36"/>
    <mergeCell ref="B19:B20"/>
    <mergeCell ref="B43:D43"/>
    <mergeCell ref="B42:D42"/>
    <mergeCell ref="B15:B16"/>
    <mergeCell ref="B17:B18"/>
    <mergeCell ref="BF43:BG43"/>
    <mergeCell ref="B25:B26"/>
    <mergeCell ref="C25:C26"/>
    <mergeCell ref="B21:B22"/>
    <mergeCell ref="C19:C20"/>
    <mergeCell ref="B39:B40"/>
    <mergeCell ref="A4:A10"/>
    <mergeCell ref="B4:B10"/>
    <mergeCell ref="C4:C10"/>
    <mergeCell ref="D4:D10"/>
    <mergeCell ref="B41:D41"/>
    <mergeCell ref="B23:B24"/>
    <mergeCell ref="A11:A43"/>
    <mergeCell ref="B11:B12"/>
    <mergeCell ref="C11:C12"/>
    <mergeCell ref="B13:B14"/>
    <mergeCell ref="AA4:AD4"/>
    <mergeCell ref="AE4:AI4"/>
    <mergeCell ref="AJ4:AM4"/>
    <mergeCell ref="AW4:AZ4"/>
    <mergeCell ref="E7:BE7"/>
    <mergeCell ref="E9:BE9"/>
    <mergeCell ref="W4:Z4"/>
    <mergeCell ref="A2:BG2"/>
    <mergeCell ref="E4:I4"/>
    <mergeCell ref="J4:M4"/>
    <mergeCell ref="N4:R4"/>
    <mergeCell ref="S4:V4"/>
    <mergeCell ref="AN4:AR4"/>
    <mergeCell ref="AS4:AV4"/>
    <mergeCell ref="BA4:BE4"/>
    <mergeCell ref="BF4:BF10"/>
    <mergeCell ref="BG4:B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83"/>
  <sheetViews>
    <sheetView tabSelected="1" zoomScale="60" zoomScaleNormal="60" workbookViewId="0" topLeftCell="A1">
      <selection activeCell="AH75" sqref="AH75"/>
    </sheetView>
  </sheetViews>
  <sheetFormatPr defaultColWidth="9.00390625" defaultRowHeight="12.75"/>
  <cols>
    <col min="1" max="1" width="4.125" style="2" customWidth="1"/>
    <col min="2" max="2" width="10.75390625" style="2" customWidth="1"/>
    <col min="3" max="3" width="30.875" style="24" customWidth="1"/>
    <col min="4" max="4" width="9.125" style="2" customWidth="1"/>
    <col min="5" max="21" width="4.25390625" style="2" customWidth="1"/>
    <col min="22" max="22" width="4.25390625" style="39" customWidth="1"/>
    <col min="23" max="57" width="4.25390625" style="2" customWidth="1"/>
    <col min="58" max="58" width="6.625" style="24" customWidth="1"/>
    <col min="59" max="59" width="9.125" style="24" customWidth="1"/>
    <col min="60" max="60" width="9.125" style="13" customWidth="1"/>
    <col min="61" max="16384" width="9.125" style="2" customWidth="1"/>
  </cols>
  <sheetData>
    <row r="2" spans="3:59" ht="20.25">
      <c r="C2" s="90" t="s">
        <v>132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5" spans="1:59" ht="15" customHeight="1">
      <c r="A5" s="98" t="s">
        <v>0</v>
      </c>
      <c r="B5" s="99" t="s">
        <v>1</v>
      </c>
      <c r="C5" s="99" t="s">
        <v>2</v>
      </c>
      <c r="D5" s="94" t="s">
        <v>3</v>
      </c>
      <c r="E5" s="91" t="s">
        <v>135</v>
      </c>
      <c r="F5" s="92"/>
      <c r="G5" s="92"/>
      <c r="H5" s="92"/>
      <c r="I5" s="93"/>
      <c r="J5" s="91" t="s">
        <v>45</v>
      </c>
      <c r="K5" s="92"/>
      <c r="L5" s="92"/>
      <c r="M5" s="93"/>
      <c r="N5" s="91" t="s">
        <v>46</v>
      </c>
      <c r="O5" s="92"/>
      <c r="P5" s="92"/>
      <c r="Q5" s="92"/>
      <c r="R5" s="93"/>
      <c r="S5" s="91" t="s">
        <v>47</v>
      </c>
      <c r="T5" s="92"/>
      <c r="U5" s="92"/>
      <c r="V5" s="93"/>
      <c r="W5" s="91" t="s">
        <v>48</v>
      </c>
      <c r="X5" s="92"/>
      <c r="Y5" s="92"/>
      <c r="Z5" s="93"/>
      <c r="AA5" s="91" t="s">
        <v>49</v>
      </c>
      <c r="AB5" s="92"/>
      <c r="AC5" s="92"/>
      <c r="AD5" s="93"/>
      <c r="AE5" s="91" t="s">
        <v>50</v>
      </c>
      <c r="AF5" s="92"/>
      <c r="AG5" s="92"/>
      <c r="AH5" s="92"/>
      <c r="AI5" s="93"/>
      <c r="AJ5" s="91" t="s">
        <v>51</v>
      </c>
      <c r="AK5" s="92"/>
      <c r="AL5" s="92"/>
      <c r="AM5" s="93"/>
      <c r="AN5" s="91" t="s">
        <v>52</v>
      </c>
      <c r="AO5" s="92"/>
      <c r="AP5" s="92"/>
      <c r="AQ5" s="92"/>
      <c r="AR5" s="93"/>
      <c r="AS5" s="91" t="s">
        <v>53</v>
      </c>
      <c r="AT5" s="92"/>
      <c r="AU5" s="92"/>
      <c r="AV5" s="93"/>
      <c r="AW5" s="91" t="s">
        <v>54</v>
      </c>
      <c r="AX5" s="92"/>
      <c r="AY5" s="92"/>
      <c r="AZ5" s="93"/>
      <c r="BA5" s="91" t="s">
        <v>55</v>
      </c>
      <c r="BB5" s="92"/>
      <c r="BC5" s="92"/>
      <c r="BD5" s="92"/>
      <c r="BE5" s="93"/>
      <c r="BF5" s="94" t="s">
        <v>24</v>
      </c>
      <c r="BG5" s="94" t="s">
        <v>44</v>
      </c>
    </row>
    <row r="6" spans="1:59" ht="15" customHeight="1">
      <c r="A6" s="98"/>
      <c r="B6" s="99"/>
      <c r="C6" s="99"/>
      <c r="D6" s="117"/>
      <c r="E6" s="55">
        <v>29</v>
      </c>
      <c r="F6" s="56">
        <f>E7+2</f>
        <v>5</v>
      </c>
      <c r="G6" s="56">
        <f aca="true" t="shared" si="0" ref="G6:BE6">F7+2</f>
        <v>12</v>
      </c>
      <c r="H6" s="56">
        <f t="shared" si="0"/>
        <v>19</v>
      </c>
      <c r="I6" s="56">
        <f t="shared" si="0"/>
        <v>26</v>
      </c>
      <c r="J6" s="56">
        <f>I7+2</f>
        <v>3</v>
      </c>
      <c r="K6" s="56">
        <f t="shared" si="0"/>
        <v>10</v>
      </c>
      <c r="L6" s="56">
        <f t="shared" si="0"/>
        <v>17</v>
      </c>
      <c r="M6" s="56">
        <f t="shared" si="0"/>
        <v>24</v>
      </c>
      <c r="N6" s="56">
        <f t="shared" si="0"/>
        <v>31</v>
      </c>
      <c r="O6" s="56">
        <f t="shared" si="0"/>
        <v>7</v>
      </c>
      <c r="P6" s="56">
        <f t="shared" si="0"/>
        <v>14</v>
      </c>
      <c r="Q6" s="56">
        <f t="shared" si="0"/>
        <v>21</v>
      </c>
      <c r="R6" s="56">
        <f t="shared" si="0"/>
        <v>28</v>
      </c>
      <c r="S6" s="56">
        <f t="shared" si="0"/>
        <v>5</v>
      </c>
      <c r="T6" s="56">
        <f t="shared" si="0"/>
        <v>12</v>
      </c>
      <c r="U6" s="56">
        <f t="shared" si="0"/>
        <v>19</v>
      </c>
      <c r="V6" s="56">
        <f t="shared" si="0"/>
        <v>26</v>
      </c>
      <c r="W6" s="56">
        <f>V7+2-31</f>
        <v>2</v>
      </c>
      <c r="X6" s="56">
        <f t="shared" si="0"/>
        <v>9</v>
      </c>
      <c r="Y6" s="56">
        <f t="shared" si="0"/>
        <v>16</v>
      </c>
      <c r="Z6" s="56">
        <f t="shared" si="0"/>
        <v>23</v>
      </c>
      <c r="AA6" s="56">
        <f t="shared" si="0"/>
        <v>30</v>
      </c>
      <c r="AB6" s="56">
        <f t="shared" si="0"/>
        <v>6</v>
      </c>
      <c r="AC6" s="56">
        <f t="shared" si="0"/>
        <v>13</v>
      </c>
      <c r="AD6" s="56">
        <f t="shared" si="0"/>
        <v>20</v>
      </c>
      <c r="AE6" s="56">
        <f t="shared" si="0"/>
        <v>27</v>
      </c>
      <c r="AF6" s="56">
        <f t="shared" si="0"/>
        <v>5</v>
      </c>
      <c r="AG6" s="56">
        <f t="shared" si="0"/>
        <v>12</v>
      </c>
      <c r="AH6" s="56">
        <f t="shared" si="0"/>
        <v>19</v>
      </c>
      <c r="AI6" s="56">
        <f t="shared" si="0"/>
        <v>26</v>
      </c>
      <c r="AJ6" s="56">
        <f>AI7+2-31</f>
        <v>2</v>
      </c>
      <c r="AK6" s="56">
        <f t="shared" si="0"/>
        <v>9</v>
      </c>
      <c r="AL6" s="56">
        <f t="shared" si="0"/>
        <v>16</v>
      </c>
      <c r="AM6" s="56">
        <f t="shared" si="0"/>
        <v>23</v>
      </c>
      <c r="AN6" s="56">
        <f>AM7+2</f>
        <v>30</v>
      </c>
      <c r="AO6" s="56">
        <f t="shared" si="0"/>
        <v>7</v>
      </c>
      <c r="AP6" s="56">
        <f t="shared" si="0"/>
        <v>14</v>
      </c>
      <c r="AQ6" s="56">
        <f t="shared" si="0"/>
        <v>21</v>
      </c>
      <c r="AR6" s="56">
        <f t="shared" si="0"/>
        <v>28</v>
      </c>
      <c r="AS6" s="56">
        <f t="shared" si="0"/>
        <v>4</v>
      </c>
      <c r="AT6" s="56">
        <f t="shared" si="0"/>
        <v>11</v>
      </c>
      <c r="AU6" s="56">
        <f t="shared" si="0"/>
        <v>18</v>
      </c>
      <c r="AV6" s="56">
        <f t="shared" si="0"/>
        <v>25</v>
      </c>
      <c r="AW6" s="56">
        <f>AV7+2-30</f>
        <v>2</v>
      </c>
      <c r="AX6" s="56">
        <f t="shared" si="0"/>
        <v>9</v>
      </c>
      <c r="AY6" s="56">
        <f t="shared" si="0"/>
        <v>16</v>
      </c>
      <c r="AZ6" s="56">
        <f t="shared" si="0"/>
        <v>23</v>
      </c>
      <c r="BA6" s="56">
        <f t="shared" si="0"/>
        <v>30</v>
      </c>
      <c r="BB6" s="56">
        <f t="shared" si="0"/>
        <v>6</v>
      </c>
      <c r="BC6" s="56">
        <f t="shared" si="0"/>
        <v>13</v>
      </c>
      <c r="BD6" s="56">
        <f t="shared" si="0"/>
        <v>20</v>
      </c>
      <c r="BE6" s="56">
        <f t="shared" si="0"/>
        <v>27</v>
      </c>
      <c r="BF6" s="118"/>
      <c r="BG6" s="94"/>
    </row>
    <row r="7" spans="1:59" ht="15" customHeight="1">
      <c r="A7" s="98"/>
      <c r="B7" s="99"/>
      <c r="C7" s="99"/>
      <c r="D7" s="117"/>
      <c r="E7" s="57">
        <v>3</v>
      </c>
      <c r="F7" s="58">
        <f>F6+5</f>
        <v>10</v>
      </c>
      <c r="G7" s="58">
        <f aca="true" t="shared" si="1" ref="G7:BD7">G6+5</f>
        <v>17</v>
      </c>
      <c r="H7" s="58">
        <f t="shared" si="1"/>
        <v>24</v>
      </c>
      <c r="I7" s="58">
        <v>1</v>
      </c>
      <c r="J7" s="58">
        <f t="shared" si="1"/>
        <v>8</v>
      </c>
      <c r="K7" s="58">
        <f t="shared" si="1"/>
        <v>15</v>
      </c>
      <c r="L7" s="58">
        <f t="shared" si="1"/>
        <v>22</v>
      </c>
      <c r="M7" s="58">
        <f t="shared" si="1"/>
        <v>29</v>
      </c>
      <c r="N7" s="58">
        <f>N6+5-31</f>
        <v>5</v>
      </c>
      <c r="O7" s="58">
        <f t="shared" si="1"/>
        <v>12</v>
      </c>
      <c r="P7" s="58">
        <f t="shared" si="1"/>
        <v>19</v>
      </c>
      <c r="Q7" s="58">
        <f t="shared" si="1"/>
        <v>26</v>
      </c>
      <c r="R7" s="58">
        <f>R6+5-30</f>
        <v>3</v>
      </c>
      <c r="S7" s="58">
        <f t="shared" si="1"/>
        <v>10</v>
      </c>
      <c r="T7" s="58">
        <f t="shared" si="1"/>
        <v>17</v>
      </c>
      <c r="U7" s="58">
        <f t="shared" si="1"/>
        <v>24</v>
      </c>
      <c r="V7" s="58">
        <f t="shared" si="1"/>
        <v>31</v>
      </c>
      <c r="W7" s="58">
        <f t="shared" si="1"/>
        <v>7</v>
      </c>
      <c r="X7" s="58">
        <f t="shared" si="1"/>
        <v>14</v>
      </c>
      <c r="Y7" s="58">
        <f t="shared" si="1"/>
        <v>21</v>
      </c>
      <c r="Z7" s="58">
        <f t="shared" si="1"/>
        <v>28</v>
      </c>
      <c r="AA7" s="58">
        <f>AA6+5-31</f>
        <v>4</v>
      </c>
      <c r="AB7" s="58">
        <f t="shared" si="1"/>
        <v>11</v>
      </c>
      <c r="AC7" s="58">
        <f t="shared" si="1"/>
        <v>18</v>
      </c>
      <c r="AD7" s="58">
        <f t="shared" si="1"/>
        <v>25</v>
      </c>
      <c r="AE7" s="58">
        <f>AE6+5-29</f>
        <v>3</v>
      </c>
      <c r="AF7" s="58">
        <f t="shared" si="1"/>
        <v>10</v>
      </c>
      <c r="AG7" s="58">
        <f t="shared" si="1"/>
        <v>17</v>
      </c>
      <c r="AH7" s="58">
        <f t="shared" si="1"/>
        <v>24</v>
      </c>
      <c r="AI7" s="58">
        <f t="shared" si="1"/>
        <v>31</v>
      </c>
      <c r="AJ7" s="58">
        <f t="shared" si="1"/>
        <v>7</v>
      </c>
      <c r="AK7" s="58">
        <f t="shared" si="1"/>
        <v>14</v>
      </c>
      <c r="AL7" s="58">
        <f t="shared" si="1"/>
        <v>21</v>
      </c>
      <c r="AM7" s="58">
        <f t="shared" si="1"/>
        <v>28</v>
      </c>
      <c r="AN7" s="58">
        <f>AN6+5-30</f>
        <v>5</v>
      </c>
      <c r="AO7" s="58">
        <f t="shared" si="1"/>
        <v>12</v>
      </c>
      <c r="AP7" s="58">
        <f t="shared" si="1"/>
        <v>19</v>
      </c>
      <c r="AQ7" s="58">
        <f t="shared" si="1"/>
        <v>26</v>
      </c>
      <c r="AR7" s="58">
        <f>AR6+5-31</f>
        <v>2</v>
      </c>
      <c r="AS7" s="58">
        <f t="shared" si="1"/>
        <v>9</v>
      </c>
      <c r="AT7" s="58">
        <f t="shared" si="1"/>
        <v>16</v>
      </c>
      <c r="AU7" s="58">
        <f t="shared" si="1"/>
        <v>23</v>
      </c>
      <c r="AV7" s="58">
        <f t="shared" si="1"/>
        <v>30</v>
      </c>
      <c r="AW7" s="58">
        <f t="shared" si="1"/>
        <v>7</v>
      </c>
      <c r="AX7" s="58">
        <f t="shared" si="1"/>
        <v>14</v>
      </c>
      <c r="AY7" s="58">
        <f t="shared" si="1"/>
        <v>21</v>
      </c>
      <c r="AZ7" s="58">
        <f t="shared" si="1"/>
        <v>28</v>
      </c>
      <c r="BA7" s="58">
        <f>BA6+5-31</f>
        <v>4</v>
      </c>
      <c r="BB7" s="58">
        <f t="shared" si="1"/>
        <v>11</v>
      </c>
      <c r="BC7" s="58">
        <f t="shared" si="1"/>
        <v>18</v>
      </c>
      <c r="BD7" s="58">
        <f t="shared" si="1"/>
        <v>25</v>
      </c>
      <c r="BE7" s="58">
        <f>BE6+5-31</f>
        <v>1</v>
      </c>
      <c r="BF7" s="118"/>
      <c r="BG7" s="94"/>
    </row>
    <row r="8" spans="1:59" ht="12.75">
      <c r="A8" s="98"/>
      <c r="B8" s="99"/>
      <c r="C8" s="99"/>
      <c r="D8" s="94"/>
      <c r="E8" s="136" t="s">
        <v>4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7"/>
      <c r="BF8" s="94"/>
      <c r="BG8" s="94"/>
    </row>
    <row r="9" spans="1:59" ht="12.75">
      <c r="A9" s="98"/>
      <c r="B9" s="99"/>
      <c r="C9" s="99"/>
      <c r="D9" s="94"/>
      <c r="E9" s="53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32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4">
        <v>35</v>
      </c>
      <c r="BF9" s="94"/>
      <c r="BG9" s="94"/>
    </row>
    <row r="10" spans="1:59" ht="12.75">
      <c r="A10" s="98"/>
      <c r="B10" s="99"/>
      <c r="C10" s="99"/>
      <c r="D10" s="94"/>
      <c r="E10" s="95" t="s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4"/>
      <c r="BG10" s="94"/>
    </row>
    <row r="11" spans="1:59" ht="12.75">
      <c r="A11" s="98"/>
      <c r="B11" s="99"/>
      <c r="C11" s="99"/>
      <c r="D11" s="94"/>
      <c r="E11" s="5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32">
        <v>18</v>
      </c>
      <c r="W11" s="32">
        <v>19</v>
      </c>
      <c r="X11" s="32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33">
        <v>40</v>
      </c>
      <c r="AS11" s="33">
        <v>41</v>
      </c>
      <c r="AT11" s="33">
        <v>42</v>
      </c>
      <c r="AU11" s="33">
        <v>43</v>
      </c>
      <c r="AV11" s="33">
        <v>44</v>
      </c>
      <c r="AW11" s="33">
        <v>45</v>
      </c>
      <c r="AX11" s="33">
        <v>46</v>
      </c>
      <c r="AY11" s="33">
        <v>47</v>
      </c>
      <c r="AZ11" s="33">
        <v>48</v>
      </c>
      <c r="BA11" s="33">
        <v>49</v>
      </c>
      <c r="BB11" s="33">
        <v>50</v>
      </c>
      <c r="BC11" s="33">
        <v>51</v>
      </c>
      <c r="BD11" s="33">
        <v>52</v>
      </c>
      <c r="BE11" s="33">
        <v>53</v>
      </c>
      <c r="BF11" s="94"/>
      <c r="BG11" s="94"/>
    </row>
    <row r="12" spans="1:59" ht="12.75">
      <c r="A12" s="75"/>
      <c r="B12" s="119" t="s">
        <v>137</v>
      </c>
      <c r="C12" s="106" t="s">
        <v>136</v>
      </c>
      <c r="D12" s="30" t="s">
        <v>7</v>
      </c>
      <c r="E12" s="82">
        <f>E14+E16+E18</f>
        <v>8</v>
      </c>
      <c r="F12" s="82">
        <f aca="true" t="shared" si="2" ref="F12:T12">F14+F16+F18</f>
        <v>6</v>
      </c>
      <c r="G12" s="82">
        <f t="shared" si="2"/>
        <v>6</v>
      </c>
      <c r="H12" s="82">
        <f t="shared" si="2"/>
        <v>6</v>
      </c>
      <c r="I12" s="82">
        <f t="shared" si="2"/>
        <v>6</v>
      </c>
      <c r="J12" s="82">
        <f t="shared" si="2"/>
        <v>6</v>
      </c>
      <c r="K12" s="82">
        <f t="shared" si="2"/>
        <v>6</v>
      </c>
      <c r="L12" s="82">
        <f t="shared" si="2"/>
        <v>6</v>
      </c>
      <c r="M12" s="82">
        <f t="shared" si="2"/>
        <v>6</v>
      </c>
      <c r="N12" s="82">
        <f t="shared" si="2"/>
        <v>6</v>
      </c>
      <c r="O12" s="82">
        <f t="shared" si="2"/>
        <v>6</v>
      </c>
      <c r="P12" s="82">
        <f t="shared" si="2"/>
        <v>6</v>
      </c>
      <c r="Q12" s="82">
        <f t="shared" si="2"/>
        <v>6</v>
      </c>
      <c r="R12" s="82">
        <f t="shared" si="2"/>
        <v>8</v>
      </c>
      <c r="S12" s="82">
        <f t="shared" si="2"/>
        <v>8</v>
      </c>
      <c r="T12" s="82">
        <f t="shared" si="2"/>
        <v>10</v>
      </c>
      <c r="U12" s="11"/>
      <c r="V12" s="8"/>
      <c r="W12" s="8"/>
      <c r="X12" s="82">
        <f aca="true" t="shared" si="3" ref="X12:AR13">X14+X16+X18</f>
        <v>4</v>
      </c>
      <c r="Y12" s="82">
        <f t="shared" si="3"/>
        <v>4</v>
      </c>
      <c r="Z12" s="82">
        <f t="shared" si="3"/>
        <v>4</v>
      </c>
      <c r="AA12" s="82">
        <f t="shared" si="3"/>
        <v>4</v>
      </c>
      <c r="AB12" s="82">
        <f t="shared" si="3"/>
        <v>4</v>
      </c>
      <c r="AC12" s="82">
        <f t="shared" si="3"/>
        <v>4</v>
      </c>
      <c r="AD12" s="82">
        <f t="shared" si="3"/>
        <v>4</v>
      </c>
      <c r="AE12" s="82">
        <f t="shared" si="3"/>
        <v>4</v>
      </c>
      <c r="AF12" s="82">
        <f t="shared" si="3"/>
        <v>4</v>
      </c>
      <c r="AG12" s="82">
        <f t="shared" si="3"/>
        <v>4</v>
      </c>
      <c r="AH12" s="82">
        <f t="shared" si="3"/>
        <v>4</v>
      </c>
      <c r="AI12" s="82">
        <f t="shared" si="3"/>
        <v>4</v>
      </c>
      <c r="AJ12" s="82">
        <f t="shared" si="3"/>
        <v>4</v>
      </c>
      <c r="AK12" s="82">
        <f t="shared" si="3"/>
        <v>4</v>
      </c>
      <c r="AL12" s="82">
        <f t="shared" si="3"/>
        <v>2</v>
      </c>
      <c r="AM12" s="82">
        <f t="shared" si="3"/>
        <v>4</v>
      </c>
      <c r="AN12" s="82">
        <f t="shared" si="3"/>
        <v>2</v>
      </c>
      <c r="AO12" s="82">
        <f t="shared" si="3"/>
        <v>4</v>
      </c>
      <c r="AP12" s="82">
        <f t="shared" si="3"/>
        <v>2</v>
      </c>
      <c r="AQ12" s="82">
        <f t="shared" si="3"/>
        <v>4</v>
      </c>
      <c r="AR12" s="82">
        <f t="shared" si="3"/>
        <v>2</v>
      </c>
      <c r="AS12" s="37"/>
      <c r="AT12" s="38"/>
      <c r="AU12" s="11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31"/>
      <c r="BG12" s="76"/>
    </row>
    <row r="13" spans="1:59" ht="16.5" customHeight="1">
      <c r="A13" s="75"/>
      <c r="B13" s="119"/>
      <c r="C13" s="139"/>
      <c r="D13" s="30" t="s">
        <v>8</v>
      </c>
      <c r="E13" s="164">
        <f>E15+E17+E19</f>
        <v>4</v>
      </c>
      <c r="F13" s="82">
        <f aca="true" t="shared" si="4" ref="F13:T13">F15+F17+F19</f>
        <v>3</v>
      </c>
      <c r="G13" s="82">
        <f t="shared" si="4"/>
        <v>3</v>
      </c>
      <c r="H13" s="82">
        <f t="shared" si="4"/>
        <v>3</v>
      </c>
      <c r="I13" s="82">
        <f t="shared" si="4"/>
        <v>3</v>
      </c>
      <c r="J13" s="82">
        <f t="shared" si="4"/>
        <v>3</v>
      </c>
      <c r="K13" s="82">
        <f t="shared" si="4"/>
        <v>3</v>
      </c>
      <c r="L13" s="82">
        <f t="shared" si="4"/>
        <v>3</v>
      </c>
      <c r="M13" s="82">
        <f t="shared" si="4"/>
        <v>3</v>
      </c>
      <c r="N13" s="82">
        <f t="shared" si="4"/>
        <v>3</v>
      </c>
      <c r="O13" s="82">
        <f t="shared" si="4"/>
        <v>3</v>
      </c>
      <c r="P13" s="82">
        <f t="shared" si="4"/>
        <v>3</v>
      </c>
      <c r="Q13" s="82">
        <f t="shared" si="4"/>
        <v>3</v>
      </c>
      <c r="R13" s="82">
        <f t="shared" si="4"/>
        <v>4</v>
      </c>
      <c r="S13" s="82">
        <f t="shared" si="4"/>
        <v>4</v>
      </c>
      <c r="T13" s="82">
        <f t="shared" si="4"/>
        <v>5</v>
      </c>
      <c r="U13" s="11"/>
      <c r="V13" s="8"/>
      <c r="W13" s="8"/>
      <c r="X13" s="82">
        <f t="shared" si="3"/>
        <v>2</v>
      </c>
      <c r="Y13" s="82">
        <f t="shared" si="3"/>
        <v>2</v>
      </c>
      <c r="Z13" s="82">
        <f t="shared" si="3"/>
        <v>2</v>
      </c>
      <c r="AA13" s="82">
        <f t="shared" si="3"/>
        <v>2</v>
      </c>
      <c r="AB13" s="82">
        <f t="shared" si="3"/>
        <v>2</v>
      </c>
      <c r="AC13" s="82">
        <f t="shared" si="3"/>
        <v>2</v>
      </c>
      <c r="AD13" s="82">
        <f t="shared" si="3"/>
        <v>2</v>
      </c>
      <c r="AE13" s="82">
        <f t="shared" si="3"/>
        <v>2</v>
      </c>
      <c r="AF13" s="82">
        <f t="shared" si="3"/>
        <v>2</v>
      </c>
      <c r="AG13" s="82">
        <f t="shared" si="3"/>
        <v>2</v>
      </c>
      <c r="AH13" s="82">
        <f t="shared" si="3"/>
        <v>2</v>
      </c>
      <c r="AI13" s="82">
        <f t="shared" si="3"/>
        <v>2</v>
      </c>
      <c r="AJ13" s="82">
        <f t="shared" si="3"/>
        <v>2</v>
      </c>
      <c r="AK13" s="82">
        <f t="shared" si="3"/>
        <v>2</v>
      </c>
      <c r="AL13" s="82">
        <f t="shared" si="3"/>
        <v>1</v>
      </c>
      <c r="AM13" s="82">
        <f t="shared" si="3"/>
        <v>2</v>
      </c>
      <c r="AN13" s="82">
        <f t="shared" si="3"/>
        <v>1</v>
      </c>
      <c r="AO13" s="82">
        <f t="shared" si="3"/>
        <v>2</v>
      </c>
      <c r="AP13" s="82">
        <f t="shared" si="3"/>
        <v>1</v>
      </c>
      <c r="AQ13" s="82">
        <f t="shared" si="3"/>
        <v>2</v>
      </c>
      <c r="AR13" s="82">
        <f t="shared" si="3"/>
        <v>1</v>
      </c>
      <c r="AS13" s="37"/>
      <c r="AT13" s="38"/>
      <c r="AU13" s="11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1"/>
      <c r="BG13" s="76"/>
    </row>
    <row r="14" spans="1:59" ht="12.75">
      <c r="A14" s="75"/>
      <c r="B14" s="113" t="s">
        <v>144</v>
      </c>
      <c r="C14" s="115" t="s">
        <v>130</v>
      </c>
      <c r="D14" s="32" t="s">
        <v>7</v>
      </c>
      <c r="E14" s="5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11"/>
      <c r="V14" s="8"/>
      <c r="W14" s="8"/>
      <c r="X14" s="32">
        <v>4</v>
      </c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4</v>
      </c>
      <c r="AG14" s="4">
        <v>4</v>
      </c>
      <c r="AH14" s="4">
        <v>4</v>
      </c>
      <c r="AI14" s="4">
        <v>4</v>
      </c>
      <c r="AJ14" s="4">
        <v>4</v>
      </c>
      <c r="AK14" s="4">
        <v>4</v>
      </c>
      <c r="AL14" s="4">
        <v>2</v>
      </c>
      <c r="AM14" s="4">
        <v>4</v>
      </c>
      <c r="AN14" s="4">
        <v>2</v>
      </c>
      <c r="AO14" s="4">
        <v>4</v>
      </c>
      <c r="AP14" s="4">
        <v>2</v>
      </c>
      <c r="AQ14" s="4">
        <v>4</v>
      </c>
      <c r="AR14" s="33">
        <v>2</v>
      </c>
      <c r="AS14" s="37"/>
      <c r="AT14" s="38"/>
      <c r="AU14" s="11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1">
        <f>SUM(E14:BE14)</f>
        <v>108</v>
      </c>
      <c r="BG14" s="76"/>
    </row>
    <row r="15" spans="1:59" ht="12.75">
      <c r="A15" s="75"/>
      <c r="B15" s="114"/>
      <c r="C15" s="116"/>
      <c r="D15" s="34" t="s">
        <v>8</v>
      </c>
      <c r="E15" s="84">
        <f>E14/2</f>
        <v>1</v>
      </c>
      <c r="F15" s="84">
        <f aca="true" t="shared" si="5" ref="F15:T15">F14/2</f>
        <v>1</v>
      </c>
      <c r="G15" s="84">
        <f t="shared" si="5"/>
        <v>1</v>
      </c>
      <c r="H15" s="84">
        <f t="shared" si="5"/>
        <v>1</v>
      </c>
      <c r="I15" s="84">
        <f t="shared" si="5"/>
        <v>1</v>
      </c>
      <c r="J15" s="84">
        <f t="shared" si="5"/>
        <v>1</v>
      </c>
      <c r="K15" s="84">
        <f t="shared" si="5"/>
        <v>1</v>
      </c>
      <c r="L15" s="84">
        <f t="shared" si="5"/>
        <v>1</v>
      </c>
      <c r="M15" s="84">
        <f t="shared" si="5"/>
        <v>1</v>
      </c>
      <c r="N15" s="84">
        <f t="shared" si="5"/>
        <v>1</v>
      </c>
      <c r="O15" s="84">
        <f t="shared" si="5"/>
        <v>1</v>
      </c>
      <c r="P15" s="84">
        <f t="shared" si="5"/>
        <v>1</v>
      </c>
      <c r="Q15" s="84">
        <f t="shared" si="5"/>
        <v>1</v>
      </c>
      <c r="R15" s="84">
        <f t="shared" si="5"/>
        <v>1</v>
      </c>
      <c r="S15" s="84">
        <f t="shared" si="5"/>
        <v>1</v>
      </c>
      <c r="T15" s="84">
        <f t="shared" si="5"/>
        <v>1</v>
      </c>
      <c r="U15" s="11"/>
      <c r="V15" s="8"/>
      <c r="W15" s="8"/>
      <c r="X15" s="35">
        <f aca="true" t="shared" si="6" ref="X15:AR15">X14/2</f>
        <v>2</v>
      </c>
      <c r="Y15" s="35">
        <f t="shared" si="6"/>
        <v>2</v>
      </c>
      <c r="Z15" s="35">
        <f t="shared" si="6"/>
        <v>2</v>
      </c>
      <c r="AA15" s="35">
        <f t="shared" si="6"/>
        <v>2</v>
      </c>
      <c r="AB15" s="35">
        <f t="shared" si="6"/>
        <v>2</v>
      </c>
      <c r="AC15" s="35">
        <f t="shared" si="6"/>
        <v>2</v>
      </c>
      <c r="AD15" s="35">
        <f t="shared" si="6"/>
        <v>2</v>
      </c>
      <c r="AE15" s="35">
        <f t="shared" si="6"/>
        <v>2</v>
      </c>
      <c r="AF15" s="35">
        <f t="shared" si="6"/>
        <v>2</v>
      </c>
      <c r="AG15" s="35">
        <f t="shared" si="6"/>
        <v>2</v>
      </c>
      <c r="AH15" s="35">
        <f t="shared" si="6"/>
        <v>2</v>
      </c>
      <c r="AI15" s="35">
        <f t="shared" si="6"/>
        <v>2</v>
      </c>
      <c r="AJ15" s="35">
        <f t="shared" si="6"/>
        <v>2</v>
      </c>
      <c r="AK15" s="35">
        <f t="shared" si="6"/>
        <v>2</v>
      </c>
      <c r="AL15" s="35">
        <f t="shared" si="6"/>
        <v>1</v>
      </c>
      <c r="AM15" s="35">
        <f t="shared" si="6"/>
        <v>2</v>
      </c>
      <c r="AN15" s="35">
        <f t="shared" si="6"/>
        <v>1</v>
      </c>
      <c r="AO15" s="35">
        <f t="shared" si="6"/>
        <v>2</v>
      </c>
      <c r="AP15" s="35">
        <f t="shared" si="6"/>
        <v>1</v>
      </c>
      <c r="AQ15" s="35">
        <f t="shared" si="6"/>
        <v>2</v>
      </c>
      <c r="AR15" s="35">
        <f t="shared" si="6"/>
        <v>1</v>
      </c>
      <c r="AS15" s="37"/>
      <c r="AT15" s="38"/>
      <c r="AU15" s="11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76"/>
      <c r="BG15" s="86">
        <f>SUM(E15:BF15)</f>
        <v>54</v>
      </c>
    </row>
    <row r="16" spans="1:59" ht="12.75">
      <c r="A16" s="75"/>
      <c r="B16" s="113" t="s">
        <v>156</v>
      </c>
      <c r="C16" s="115" t="s">
        <v>155</v>
      </c>
      <c r="D16" s="32" t="s">
        <v>7</v>
      </c>
      <c r="E16" s="53">
        <v>4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4</v>
      </c>
      <c r="U16" s="11"/>
      <c r="V16" s="8"/>
      <c r="W16" s="8"/>
      <c r="X16" s="32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3"/>
      <c r="AS16" s="37"/>
      <c r="AT16" s="38"/>
      <c r="AU16" s="11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1">
        <f>SUM(E16:BE16)</f>
        <v>36</v>
      </c>
      <c r="BG16" s="161"/>
    </row>
    <row r="17" spans="1:59" ht="12.75">
      <c r="A17" s="75"/>
      <c r="B17" s="114"/>
      <c r="C17" s="116"/>
      <c r="D17" s="34" t="s">
        <v>8</v>
      </c>
      <c r="E17" s="35">
        <f aca="true" t="shared" si="7" ref="E17:T17">E16/2</f>
        <v>2</v>
      </c>
      <c r="F17" s="35">
        <f t="shared" si="7"/>
        <v>1</v>
      </c>
      <c r="G17" s="35">
        <f t="shared" si="7"/>
        <v>1</v>
      </c>
      <c r="H17" s="35">
        <f t="shared" si="7"/>
        <v>1</v>
      </c>
      <c r="I17" s="35">
        <f t="shared" si="7"/>
        <v>1</v>
      </c>
      <c r="J17" s="35">
        <f t="shared" si="7"/>
        <v>1</v>
      </c>
      <c r="K17" s="35">
        <f t="shared" si="7"/>
        <v>1</v>
      </c>
      <c r="L17" s="35">
        <f t="shared" si="7"/>
        <v>1</v>
      </c>
      <c r="M17" s="35">
        <f t="shared" si="7"/>
        <v>1</v>
      </c>
      <c r="N17" s="35">
        <f t="shared" si="7"/>
        <v>1</v>
      </c>
      <c r="O17" s="35">
        <f t="shared" si="7"/>
        <v>1</v>
      </c>
      <c r="P17" s="35">
        <f t="shared" si="7"/>
        <v>1</v>
      </c>
      <c r="Q17" s="35">
        <f t="shared" si="7"/>
        <v>1</v>
      </c>
      <c r="R17" s="35">
        <f t="shared" si="7"/>
        <v>1</v>
      </c>
      <c r="S17" s="35">
        <f t="shared" si="7"/>
        <v>1</v>
      </c>
      <c r="T17" s="35">
        <f t="shared" si="7"/>
        <v>2</v>
      </c>
      <c r="U17" s="11"/>
      <c r="V17" s="8"/>
      <c r="W17" s="8"/>
      <c r="X17" s="35">
        <f aca="true" t="shared" si="8" ref="X17:AR17">X16/2</f>
        <v>0</v>
      </c>
      <c r="Y17" s="35">
        <f t="shared" si="8"/>
        <v>0</v>
      </c>
      <c r="Z17" s="35">
        <f t="shared" si="8"/>
        <v>0</v>
      </c>
      <c r="AA17" s="35">
        <f t="shared" si="8"/>
        <v>0</v>
      </c>
      <c r="AB17" s="35">
        <f t="shared" si="8"/>
        <v>0</v>
      </c>
      <c r="AC17" s="35">
        <f t="shared" si="8"/>
        <v>0</v>
      </c>
      <c r="AD17" s="35">
        <f t="shared" si="8"/>
        <v>0</v>
      </c>
      <c r="AE17" s="35">
        <f t="shared" si="8"/>
        <v>0</v>
      </c>
      <c r="AF17" s="35">
        <f t="shared" si="8"/>
        <v>0</v>
      </c>
      <c r="AG17" s="35">
        <f t="shared" si="8"/>
        <v>0</v>
      </c>
      <c r="AH17" s="35">
        <f t="shared" si="8"/>
        <v>0</v>
      </c>
      <c r="AI17" s="35">
        <f t="shared" si="8"/>
        <v>0</v>
      </c>
      <c r="AJ17" s="35">
        <f t="shared" si="8"/>
        <v>0</v>
      </c>
      <c r="AK17" s="35">
        <f t="shared" si="8"/>
        <v>0</v>
      </c>
      <c r="AL17" s="35">
        <f t="shared" si="8"/>
        <v>0</v>
      </c>
      <c r="AM17" s="35">
        <f t="shared" si="8"/>
        <v>0</v>
      </c>
      <c r="AN17" s="35">
        <f t="shared" si="8"/>
        <v>0</v>
      </c>
      <c r="AO17" s="35">
        <f t="shared" si="8"/>
        <v>0</v>
      </c>
      <c r="AP17" s="35">
        <f t="shared" si="8"/>
        <v>0</v>
      </c>
      <c r="AQ17" s="35">
        <f t="shared" si="8"/>
        <v>0</v>
      </c>
      <c r="AR17" s="35">
        <f t="shared" si="8"/>
        <v>0</v>
      </c>
      <c r="AS17" s="37"/>
      <c r="AT17" s="38"/>
      <c r="AU17" s="11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76"/>
      <c r="BG17" s="86">
        <f>SUM(E17:BF17)</f>
        <v>18</v>
      </c>
    </row>
    <row r="18" spans="1:59" ht="12.75">
      <c r="A18" s="75"/>
      <c r="B18" s="113" t="s">
        <v>158</v>
      </c>
      <c r="C18" s="115" t="s">
        <v>157</v>
      </c>
      <c r="D18" s="32" t="s">
        <v>7</v>
      </c>
      <c r="E18" s="5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4</v>
      </c>
      <c r="S18" s="4">
        <v>4</v>
      </c>
      <c r="T18" s="4">
        <v>4</v>
      </c>
      <c r="U18" s="11"/>
      <c r="V18" s="8"/>
      <c r="W18" s="8"/>
      <c r="X18" s="32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3"/>
      <c r="AS18" s="37"/>
      <c r="AT18" s="38"/>
      <c r="AU18" s="11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1">
        <f>SUM(E18:BE18)</f>
        <v>38</v>
      </c>
      <c r="BG18" s="161"/>
    </row>
    <row r="19" spans="1:59" ht="12.75">
      <c r="A19" s="75"/>
      <c r="B19" s="114"/>
      <c r="C19" s="116"/>
      <c r="D19" s="34" t="s">
        <v>8</v>
      </c>
      <c r="E19" s="35">
        <f aca="true" t="shared" si="9" ref="E19:T19">E18/2</f>
        <v>1</v>
      </c>
      <c r="F19" s="35">
        <f t="shared" si="9"/>
        <v>1</v>
      </c>
      <c r="G19" s="35">
        <f t="shared" si="9"/>
        <v>1</v>
      </c>
      <c r="H19" s="35">
        <f t="shared" si="9"/>
        <v>1</v>
      </c>
      <c r="I19" s="35">
        <f t="shared" si="9"/>
        <v>1</v>
      </c>
      <c r="J19" s="35">
        <f t="shared" si="9"/>
        <v>1</v>
      </c>
      <c r="K19" s="35">
        <f t="shared" si="9"/>
        <v>1</v>
      </c>
      <c r="L19" s="35">
        <f t="shared" si="9"/>
        <v>1</v>
      </c>
      <c r="M19" s="35">
        <f t="shared" si="9"/>
        <v>1</v>
      </c>
      <c r="N19" s="35">
        <f t="shared" si="9"/>
        <v>1</v>
      </c>
      <c r="O19" s="35">
        <f t="shared" si="9"/>
        <v>1</v>
      </c>
      <c r="P19" s="35">
        <f t="shared" si="9"/>
        <v>1</v>
      </c>
      <c r="Q19" s="35">
        <f t="shared" si="9"/>
        <v>1</v>
      </c>
      <c r="R19" s="35">
        <f t="shared" si="9"/>
        <v>2</v>
      </c>
      <c r="S19" s="35">
        <f t="shared" si="9"/>
        <v>2</v>
      </c>
      <c r="T19" s="35">
        <f t="shared" si="9"/>
        <v>2</v>
      </c>
      <c r="U19" s="11"/>
      <c r="V19" s="8"/>
      <c r="W19" s="8"/>
      <c r="X19" s="35">
        <f aca="true" t="shared" si="10" ref="X19:AR19">X18/2</f>
        <v>0</v>
      </c>
      <c r="Y19" s="35">
        <f t="shared" si="10"/>
        <v>0</v>
      </c>
      <c r="Z19" s="35">
        <f t="shared" si="10"/>
        <v>0</v>
      </c>
      <c r="AA19" s="35">
        <f t="shared" si="10"/>
        <v>0</v>
      </c>
      <c r="AB19" s="35">
        <f t="shared" si="10"/>
        <v>0</v>
      </c>
      <c r="AC19" s="35">
        <f t="shared" si="10"/>
        <v>0</v>
      </c>
      <c r="AD19" s="35">
        <f t="shared" si="10"/>
        <v>0</v>
      </c>
      <c r="AE19" s="35">
        <f t="shared" si="10"/>
        <v>0</v>
      </c>
      <c r="AF19" s="35">
        <f t="shared" si="10"/>
        <v>0</v>
      </c>
      <c r="AG19" s="35">
        <f t="shared" si="10"/>
        <v>0</v>
      </c>
      <c r="AH19" s="35">
        <f t="shared" si="10"/>
        <v>0</v>
      </c>
      <c r="AI19" s="35">
        <f t="shared" si="10"/>
        <v>0</v>
      </c>
      <c r="AJ19" s="35">
        <f t="shared" si="10"/>
        <v>0</v>
      </c>
      <c r="AK19" s="35">
        <f t="shared" si="10"/>
        <v>0</v>
      </c>
      <c r="AL19" s="35">
        <f t="shared" si="10"/>
        <v>0</v>
      </c>
      <c r="AM19" s="35">
        <f t="shared" si="10"/>
        <v>0</v>
      </c>
      <c r="AN19" s="35">
        <f t="shared" si="10"/>
        <v>0</v>
      </c>
      <c r="AO19" s="35">
        <f t="shared" si="10"/>
        <v>0</v>
      </c>
      <c r="AP19" s="35">
        <f t="shared" si="10"/>
        <v>0</v>
      </c>
      <c r="AQ19" s="35">
        <f t="shared" si="10"/>
        <v>0</v>
      </c>
      <c r="AR19" s="35">
        <f t="shared" si="10"/>
        <v>0</v>
      </c>
      <c r="AS19" s="37"/>
      <c r="AT19" s="38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76"/>
      <c r="BG19" s="86">
        <f>SUM(E19:BF19)</f>
        <v>19</v>
      </c>
    </row>
    <row r="20" spans="1:59" ht="12.75">
      <c r="A20" s="103" t="s">
        <v>18</v>
      </c>
      <c r="B20" s="119" t="s">
        <v>9</v>
      </c>
      <c r="C20" s="106" t="s">
        <v>152</v>
      </c>
      <c r="D20" s="30" t="s">
        <v>7</v>
      </c>
      <c r="E20" s="31">
        <f>E22+E26+E24+E28+E30+E32+E34</f>
        <v>12</v>
      </c>
      <c r="F20" s="31">
        <f>F22+F26+F24+F28+F30+F32+F34</f>
        <v>12</v>
      </c>
      <c r="G20" s="31">
        <f>G22+G26+G24+G28+G30+G32+G34</f>
        <v>12</v>
      </c>
      <c r="H20" s="31">
        <f>H22+H26+H24+H28+H30+H32+H34</f>
        <v>12</v>
      </c>
      <c r="I20" s="31">
        <f>I22+I26+I24+I28+I30+I32+I34</f>
        <v>12</v>
      </c>
      <c r="J20" s="31">
        <f>J22+J26+J24+J28+J30+J32+J34</f>
        <v>12</v>
      </c>
      <c r="K20" s="31">
        <f>K22+K26+K24+K28+K30+K32+K34</f>
        <v>12</v>
      </c>
      <c r="L20" s="31">
        <f>L22+L26+L24+L28+L30+L32+L34</f>
        <v>12</v>
      </c>
      <c r="M20" s="31">
        <f>M22+M26+M24+M28+M30+M32+M34</f>
        <v>12</v>
      </c>
      <c r="N20" s="31">
        <f>N22+N26+N24+N28+N30+N32+N34</f>
        <v>12</v>
      </c>
      <c r="O20" s="31">
        <f>O22+O26+O24+O28+O30+O32+O34</f>
        <v>12</v>
      </c>
      <c r="P20" s="31">
        <f>P22+P26+P24+P28+P30+P32+P34</f>
        <v>12</v>
      </c>
      <c r="Q20" s="31">
        <f>Q22+Q26+Q24+Q28+Q30+Q32+Q34</f>
        <v>12</v>
      </c>
      <c r="R20" s="31">
        <f>R22+R26+R24+R28+R30+R32+R34</f>
        <v>12</v>
      </c>
      <c r="S20" s="31">
        <f>S22+S26+S24+S28+S30+S32+S34</f>
        <v>12</v>
      </c>
      <c r="T20" s="31">
        <f>T22+T26+T24+T28+T30+T32+T34</f>
        <v>12</v>
      </c>
      <c r="U20" s="11"/>
      <c r="V20" s="8"/>
      <c r="W20" s="8"/>
      <c r="X20" s="31">
        <f>X22+X26+X24+X28+X30+X32+X34</f>
        <v>12</v>
      </c>
      <c r="Y20" s="31">
        <f>Y22+Y26+Y24+Y28+Y30+Y32+Y34</f>
        <v>14</v>
      </c>
      <c r="Z20" s="31">
        <f>Z22+Z26+Z24+Z28+Z30+Z32+Z34</f>
        <v>10</v>
      </c>
      <c r="AA20" s="31">
        <f>AA22+AA26+AA24+AA28+AA30+AA32+AA34</f>
        <v>14</v>
      </c>
      <c r="AB20" s="31">
        <f>AB22+AB26+AB24+AB28+AB30+AB32+AB34</f>
        <v>10</v>
      </c>
      <c r="AC20" s="31">
        <f>AC22+AC26+AC24+AC28+AC30+AC32+AC34</f>
        <v>12</v>
      </c>
      <c r="AD20" s="31">
        <f>AD22+AD26+AD24+AD28+AD30+AD32+AD34</f>
        <v>10</v>
      </c>
      <c r="AE20" s="31">
        <f>AE22+AE26+AE24+AE28+AE30+AE32+AE34</f>
        <v>12</v>
      </c>
      <c r="AF20" s="31">
        <f>AF22+AF26+AF24+AF28+AF30+AF32+AF34</f>
        <v>10</v>
      </c>
      <c r="AG20" s="31">
        <f>AG22+AG26+AG24+AG28+AG30+AG32+AG34</f>
        <v>12</v>
      </c>
      <c r="AH20" s="31">
        <f>AH22+AH26+AH24+AH28+AH30+AH32+AH34</f>
        <v>10</v>
      </c>
      <c r="AI20" s="31">
        <f>AI22+AI26+AI24+AI28+AI30+AI32+AI34</f>
        <v>12</v>
      </c>
      <c r="AJ20" s="31">
        <f>AJ22+AJ26+AJ24+AJ28+AJ30+AJ32+AJ34</f>
        <v>10</v>
      </c>
      <c r="AK20" s="31">
        <f>AK22+AK26+AK24+AK28+AK30+AK32+AK34</f>
        <v>12</v>
      </c>
      <c r="AL20" s="31">
        <f>AL22+AL26+AL24+AL28+AL30+AL32+AL34</f>
        <v>10</v>
      </c>
      <c r="AM20" s="31">
        <f>AM22+AM26+AM24+AM28+AM30+AM32+AM34</f>
        <v>12</v>
      </c>
      <c r="AN20" s="31">
        <f>AN22+AN26+AN24+AN28+AN30+AN32+AN34</f>
        <v>10</v>
      </c>
      <c r="AO20" s="31">
        <f>AO22+AO26+AO24+AO28+AO30+AO32+AO34</f>
        <v>12</v>
      </c>
      <c r="AP20" s="31">
        <f>AP22+AP26+AP24+AP28+AP30+AP32+AP34</f>
        <v>10</v>
      </c>
      <c r="AQ20" s="31">
        <f>AQ22+AQ26+AQ24+AQ28+AQ30+AQ32+AQ34</f>
        <v>12</v>
      </c>
      <c r="AR20" s="31">
        <f>AR22+AR26+AR24+AR28+AR30+AR32+AR34</f>
        <v>12</v>
      </c>
      <c r="AS20" s="37"/>
      <c r="AT20" s="38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1"/>
      <c r="BG20" s="76"/>
    </row>
    <row r="21" spans="1:59" ht="12.75">
      <c r="A21" s="103"/>
      <c r="B21" s="119"/>
      <c r="C21" s="131"/>
      <c r="D21" s="30" t="s">
        <v>8</v>
      </c>
      <c r="E21" s="86">
        <f>E23+E25+E27+E29+E31+E33+E35</f>
        <v>6</v>
      </c>
      <c r="F21" s="86">
        <f>F23+F25+F27+F29+F31+F33+F35</f>
        <v>6</v>
      </c>
      <c r="G21" s="86">
        <f>G23+G25+G27+G29+G31+G33+G35</f>
        <v>6</v>
      </c>
      <c r="H21" s="86">
        <f>H23+H25+H27+H29+H31+H33+H35</f>
        <v>6</v>
      </c>
      <c r="I21" s="86">
        <f>I23+I25+I27+I29+I31+I33+I35</f>
        <v>6</v>
      </c>
      <c r="J21" s="86">
        <f>J23+J25+J27+J29+J31+J33+J35</f>
        <v>6</v>
      </c>
      <c r="K21" s="86">
        <f>K23+K25+K27+K29+K31+K33+K35</f>
        <v>6</v>
      </c>
      <c r="L21" s="86">
        <f>L23+L25+L27+L29+L31+L33+L35</f>
        <v>6</v>
      </c>
      <c r="M21" s="86">
        <f>M23+M25+M27+M29+M31+M33+M35</f>
        <v>6</v>
      </c>
      <c r="N21" s="86">
        <f>N23+N25+N27+N29+N31+N33+N35</f>
        <v>6</v>
      </c>
      <c r="O21" s="86">
        <f>O23+O25+O27+O29+O31+O33+O35</f>
        <v>6</v>
      </c>
      <c r="P21" s="86">
        <f>P23+P25+P27+P29+P31+P33+P35</f>
        <v>6</v>
      </c>
      <c r="Q21" s="86">
        <f>Q23+Q25+Q27+Q29+Q31+Q33+Q35</f>
        <v>6</v>
      </c>
      <c r="R21" s="86">
        <f>R23+R25+R27+R29+R31+R33+R35</f>
        <v>6</v>
      </c>
      <c r="S21" s="86">
        <f>S23+S25+S27+S29+S31+S33+S35</f>
        <v>6</v>
      </c>
      <c r="T21" s="86">
        <f>T23+T25+T27+T29+T31+T33+T35</f>
        <v>6</v>
      </c>
      <c r="U21" s="11"/>
      <c r="V21" s="8"/>
      <c r="W21" s="8"/>
      <c r="X21" s="86">
        <f>X23+X25+X27+X29+X31+X33+X35</f>
        <v>6</v>
      </c>
      <c r="Y21" s="86">
        <f>Y23+Y25+Y27+Y29+Y31+Y33+Y35</f>
        <v>7</v>
      </c>
      <c r="Z21" s="86">
        <f>Z23+Z25+Z27+Z29+Z31+Z33+Z35</f>
        <v>5</v>
      </c>
      <c r="AA21" s="86">
        <f>AA23+AA25+AA27+AA29+AA31+AA33+AA35</f>
        <v>7</v>
      </c>
      <c r="AB21" s="86">
        <f>AB23+AB25+AB27+AB29+AB31+AB33+AB35</f>
        <v>5</v>
      </c>
      <c r="AC21" s="86">
        <f>AC23+AC25+AC27+AC29+AC31+AC33+AC35</f>
        <v>6</v>
      </c>
      <c r="AD21" s="86">
        <f>AD23+AD25+AD27+AD29+AD31+AD33+AD35</f>
        <v>5</v>
      </c>
      <c r="AE21" s="86">
        <f>AE23+AE25+AE27+AE29+AE31+AE33+AE35</f>
        <v>6</v>
      </c>
      <c r="AF21" s="86">
        <f>AF23+AF25+AF27+AF29+AF31+AF33+AF35</f>
        <v>5</v>
      </c>
      <c r="AG21" s="86">
        <f>AG23+AG25+AG27+AG29+AG31+AG33+AG35</f>
        <v>6</v>
      </c>
      <c r="AH21" s="86">
        <f>AH23+AH25+AH27+AH29+AH31+AH33+AH35</f>
        <v>5</v>
      </c>
      <c r="AI21" s="86">
        <f>AI23+AI25+AI27+AI29+AI31+AI33+AI35</f>
        <v>6</v>
      </c>
      <c r="AJ21" s="86">
        <f>AJ23+AJ25+AJ27+AJ29+AJ31+AJ33+AJ35</f>
        <v>5</v>
      </c>
      <c r="AK21" s="86">
        <f>AK23+AK25+AK27+AK29+AK31+AK33+AK35</f>
        <v>6</v>
      </c>
      <c r="AL21" s="86">
        <f>AL23+AL25+AL27+AL29+AL31+AL33+AL35</f>
        <v>5</v>
      </c>
      <c r="AM21" s="86">
        <f>AM23+AM25+AM27+AM29+AM31+AM33+AM35</f>
        <v>6</v>
      </c>
      <c r="AN21" s="86">
        <f>AN23+AN25+AN27+AN29+AN31+AN33+AN35</f>
        <v>5</v>
      </c>
      <c r="AO21" s="86">
        <f>AO23+AO25+AO27+AO29+AO31+AO33+AO35</f>
        <v>6</v>
      </c>
      <c r="AP21" s="86">
        <f>AP23+AP25+AP27+AP29+AP31+AP33+AP35</f>
        <v>5</v>
      </c>
      <c r="AQ21" s="86">
        <f>AQ23+AQ25+AQ27+AQ29+AQ31+AQ33+AQ35</f>
        <v>6</v>
      </c>
      <c r="AR21" s="86">
        <f>AR23+AR25+AR27+AR29+AR31+AR33+AR35</f>
        <v>6</v>
      </c>
      <c r="AS21" s="37"/>
      <c r="AT21" s="38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1"/>
      <c r="BG21" s="85"/>
    </row>
    <row r="22" spans="1:59" ht="12.75" customHeight="1">
      <c r="A22" s="103"/>
      <c r="B22" s="113" t="s">
        <v>64</v>
      </c>
      <c r="C22" s="134" t="s">
        <v>62</v>
      </c>
      <c r="D22" s="32" t="s">
        <v>7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1"/>
      <c r="V22" s="8"/>
      <c r="W22" s="8"/>
      <c r="X22" s="33">
        <v>4</v>
      </c>
      <c r="Y22" s="33">
        <v>4</v>
      </c>
      <c r="Z22" s="33">
        <v>2</v>
      </c>
      <c r="AA22" s="33">
        <v>4</v>
      </c>
      <c r="AB22" s="33">
        <v>2</v>
      </c>
      <c r="AC22" s="33">
        <v>2</v>
      </c>
      <c r="AD22" s="33">
        <v>2</v>
      </c>
      <c r="AE22" s="33">
        <v>2</v>
      </c>
      <c r="AF22" s="33">
        <v>2</v>
      </c>
      <c r="AG22" s="33">
        <v>2</v>
      </c>
      <c r="AH22" s="33">
        <v>2</v>
      </c>
      <c r="AI22" s="33">
        <v>2</v>
      </c>
      <c r="AJ22" s="33">
        <v>2</v>
      </c>
      <c r="AK22" s="33">
        <v>2</v>
      </c>
      <c r="AL22" s="33">
        <v>2</v>
      </c>
      <c r="AM22" s="33">
        <v>2</v>
      </c>
      <c r="AN22" s="33">
        <v>2</v>
      </c>
      <c r="AO22" s="33">
        <v>2</v>
      </c>
      <c r="AP22" s="33">
        <v>2</v>
      </c>
      <c r="AQ22" s="33">
        <v>2</v>
      </c>
      <c r="AR22" s="33">
        <v>2</v>
      </c>
      <c r="AS22" s="37"/>
      <c r="AT22" s="38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1">
        <f>SUM(E22:BE22)</f>
        <v>48</v>
      </c>
      <c r="BG22" s="76"/>
    </row>
    <row r="23" spans="1:60" ht="12.75" customHeight="1">
      <c r="A23" s="103"/>
      <c r="B23" s="114"/>
      <c r="C23" s="135"/>
      <c r="D23" s="34" t="s">
        <v>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11"/>
      <c r="V23" s="8"/>
      <c r="W23" s="8"/>
      <c r="X23" s="35">
        <v>1</v>
      </c>
      <c r="Y23" s="84">
        <v>1</v>
      </c>
      <c r="Z23" s="84">
        <v>1</v>
      </c>
      <c r="AA23" s="84">
        <v>1</v>
      </c>
      <c r="AB23" s="84">
        <v>1</v>
      </c>
      <c r="AC23" s="84">
        <v>1</v>
      </c>
      <c r="AD23" s="84">
        <v>1</v>
      </c>
      <c r="AE23" s="84">
        <v>1</v>
      </c>
      <c r="AF23" s="84">
        <v>1</v>
      </c>
      <c r="AG23" s="84">
        <v>1</v>
      </c>
      <c r="AH23" s="84">
        <v>1</v>
      </c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37"/>
      <c r="AT23" s="38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1"/>
      <c r="BG23" s="31">
        <f>SUM(E23:BF23)</f>
        <v>11</v>
      </c>
      <c r="BH23" s="41"/>
    </row>
    <row r="24" spans="1:59" ht="12.75" customHeight="1">
      <c r="A24" s="103"/>
      <c r="B24" s="113" t="s">
        <v>65</v>
      </c>
      <c r="C24" s="134" t="s">
        <v>63</v>
      </c>
      <c r="D24" s="32" t="s">
        <v>7</v>
      </c>
      <c r="E24" s="33">
        <v>2</v>
      </c>
      <c r="F24" s="33">
        <v>4</v>
      </c>
      <c r="G24" s="33">
        <v>2</v>
      </c>
      <c r="H24" s="33">
        <v>4</v>
      </c>
      <c r="I24" s="33">
        <v>2</v>
      </c>
      <c r="J24" s="33">
        <v>4</v>
      </c>
      <c r="K24" s="33">
        <v>2</v>
      </c>
      <c r="L24" s="33">
        <v>4</v>
      </c>
      <c r="M24" s="33">
        <v>2</v>
      </c>
      <c r="N24" s="33">
        <v>4</v>
      </c>
      <c r="O24" s="33">
        <v>2</v>
      </c>
      <c r="P24" s="33">
        <v>4</v>
      </c>
      <c r="Q24" s="33">
        <v>2</v>
      </c>
      <c r="R24" s="33">
        <v>4</v>
      </c>
      <c r="S24" s="33">
        <v>2</v>
      </c>
      <c r="T24" s="33">
        <v>4</v>
      </c>
      <c r="U24" s="11"/>
      <c r="V24" s="8"/>
      <c r="W24" s="8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7"/>
      <c r="AT24" s="38"/>
      <c r="AU24" s="11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1">
        <f>SUM(E24:BE24)</f>
        <v>48</v>
      </c>
      <c r="BG24" s="31"/>
    </row>
    <row r="25" spans="1:60" ht="12.75" customHeight="1">
      <c r="A25" s="103"/>
      <c r="B25" s="114"/>
      <c r="C25" s="135"/>
      <c r="D25" s="34" t="s">
        <v>8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/>
      <c r="M25" s="84">
        <v>1</v>
      </c>
      <c r="N25" s="83"/>
      <c r="O25" s="84">
        <v>1</v>
      </c>
      <c r="P25" s="83"/>
      <c r="Q25" s="84">
        <v>1</v>
      </c>
      <c r="R25" s="83"/>
      <c r="S25" s="84">
        <v>1</v>
      </c>
      <c r="T25" s="83"/>
      <c r="U25" s="11"/>
      <c r="V25" s="8"/>
      <c r="W25" s="8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7"/>
      <c r="AT25" s="38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1"/>
      <c r="BG25" s="31">
        <f>SUM(E25:BF25)</f>
        <v>11</v>
      </c>
      <c r="BH25" s="41"/>
    </row>
    <row r="26" spans="1:60" ht="12.75" customHeight="1">
      <c r="A26" s="103"/>
      <c r="B26" s="113" t="s">
        <v>66</v>
      </c>
      <c r="C26" s="115" t="s">
        <v>61</v>
      </c>
      <c r="D26" s="32" t="s">
        <v>7</v>
      </c>
      <c r="E26" s="33">
        <v>4</v>
      </c>
      <c r="F26" s="33">
        <v>2</v>
      </c>
      <c r="G26" s="33">
        <v>4</v>
      </c>
      <c r="H26" s="33">
        <v>2</v>
      </c>
      <c r="I26" s="33">
        <v>4</v>
      </c>
      <c r="J26" s="33">
        <v>2</v>
      </c>
      <c r="K26" s="33">
        <v>4</v>
      </c>
      <c r="L26" s="33">
        <v>2</v>
      </c>
      <c r="M26" s="33">
        <v>4</v>
      </c>
      <c r="N26" s="33">
        <v>2</v>
      </c>
      <c r="O26" s="33">
        <v>4</v>
      </c>
      <c r="P26" s="33">
        <v>2</v>
      </c>
      <c r="Q26" s="33">
        <v>4</v>
      </c>
      <c r="R26" s="33">
        <v>2</v>
      </c>
      <c r="S26" s="33">
        <v>4</v>
      </c>
      <c r="T26" s="33">
        <v>2</v>
      </c>
      <c r="U26" s="11"/>
      <c r="V26" s="8"/>
      <c r="W26" s="8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37"/>
      <c r="AT26" s="38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1">
        <f>SUM(E26:BE26)</f>
        <v>48</v>
      </c>
      <c r="BG26" s="31"/>
      <c r="BH26" s="41"/>
    </row>
    <row r="27" spans="1:60" ht="12.75" customHeight="1">
      <c r="A27" s="103"/>
      <c r="B27" s="114"/>
      <c r="C27" s="116"/>
      <c r="D27" s="34" t="s">
        <v>8</v>
      </c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4">
        <v>1</v>
      </c>
      <c r="M27" s="84"/>
      <c r="N27" s="84">
        <v>1</v>
      </c>
      <c r="O27" s="84"/>
      <c r="P27" s="84">
        <v>1</v>
      </c>
      <c r="Q27" s="84"/>
      <c r="R27" s="84">
        <v>1</v>
      </c>
      <c r="S27" s="84"/>
      <c r="T27" s="84"/>
      <c r="U27" s="11"/>
      <c r="V27" s="8"/>
      <c r="W27" s="8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7"/>
      <c r="AT27" s="38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1"/>
      <c r="BG27" s="31">
        <f>SUM(E27:BF27)</f>
        <v>11</v>
      </c>
      <c r="BH27" s="41"/>
    </row>
    <row r="28" spans="1:59" ht="12.75" customHeight="1">
      <c r="A28" s="103"/>
      <c r="B28" s="113" t="s">
        <v>67</v>
      </c>
      <c r="C28" s="134" t="s">
        <v>57</v>
      </c>
      <c r="D28" s="32" t="s">
        <v>7</v>
      </c>
      <c r="E28" s="33">
        <v>2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33">
        <v>2</v>
      </c>
      <c r="N28" s="33">
        <v>2</v>
      </c>
      <c r="O28" s="33">
        <v>2</v>
      </c>
      <c r="P28" s="33">
        <v>2</v>
      </c>
      <c r="Q28" s="33">
        <v>2</v>
      </c>
      <c r="R28" s="33">
        <v>2</v>
      </c>
      <c r="S28" s="33">
        <v>2</v>
      </c>
      <c r="T28" s="33">
        <v>2</v>
      </c>
      <c r="U28" s="11"/>
      <c r="V28" s="8"/>
      <c r="W28" s="8"/>
      <c r="X28" s="33">
        <v>2</v>
      </c>
      <c r="Y28" s="33">
        <v>2</v>
      </c>
      <c r="Z28" s="33">
        <v>2</v>
      </c>
      <c r="AA28" s="33">
        <v>2</v>
      </c>
      <c r="AB28" s="33">
        <v>2</v>
      </c>
      <c r="AC28" s="33">
        <v>2</v>
      </c>
      <c r="AD28" s="33">
        <v>2</v>
      </c>
      <c r="AE28" s="33">
        <v>2</v>
      </c>
      <c r="AF28" s="33">
        <v>2</v>
      </c>
      <c r="AG28" s="33">
        <v>2</v>
      </c>
      <c r="AH28" s="33">
        <v>2</v>
      </c>
      <c r="AI28" s="33">
        <v>2</v>
      </c>
      <c r="AJ28" s="33">
        <v>2</v>
      </c>
      <c r="AK28" s="33">
        <v>2</v>
      </c>
      <c r="AL28" s="33">
        <v>2</v>
      </c>
      <c r="AM28" s="33">
        <v>2</v>
      </c>
      <c r="AN28" s="33">
        <v>2</v>
      </c>
      <c r="AO28" s="33">
        <v>2</v>
      </c>
      <c r="AP28" s="33">
        <v>2</v>
      </c>
      <c r="AQ28" s="33">
        <v>2</v>
      </c>
      <c r="AR28" s="33">
        <v>2</v>
      </c>
      <c r="AS28" s="37"/>
      <c r="AT28" s="38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1">
        <f>SUM(E28:BE28)</f>
        <v>74</v>
      </c>
      <c r="BG28" s="31"/>
    </row>
    <row r="29" spans="1:61" ht="12.75" customHeight="1">
      <c r="A29" s="103"/>
      <c r="B29" s="114"/>
      <c r="C29" s="135"/>
      <c r="D29" s="34" t="s">
        <v>8</v>
      </c>
      <c r="E29" s="84">
        <v>1</v>
      </c>
      <c r="F29" s="84">
        <v>1</v>
      </c>
      <c r="G29" s="84">
        <v>1</v>
      </c>
      <c r="H29" s="84">
        <v>1</v>
      </c>
      <c r="I29" s="84">
        <v>1</v>
      </c>
      <c r="J29" s="84">
        <v>1</v>
      </c>
      <c r="K29" s="84">
        <v>1</v>
      </c>
      <c r="L29" s="84">
        <v>2</v>
      </c>
      <c r="M29" s="84">
        <v>2</v>
      </c>
      <c r="N29" s="84">
        <v>1</v>
      </c>
      <c r="O29" s="84">
        <v>1</v>
      </c>
      <c r="P29" s="84">
        <v>1</v>
      </c>
      <c r="Q29" s="84">
        <v>1</v>
      </c>
      <c r="R29" s="84">
        <v>1</v>
      </c>
      <c r="S29" s="84">
        <v>1</v>
      </c>
      <c r="T29" s="84">
        <v>2</v>
      </c>
      <c r="U29" s="11"/>
      <c r="V29" s="8"/>
      <c r="W29" s="8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>
        <v>1</v>
      </c>
      <c r="AJ29" s="84">
        <v>1</v>
      </c>
      <c r="AK29" s="84">
        <v>1</v>
      </c>
      <c r="AL29" s="84">
        <v>1</v>
      </c>
      <c r="AM29" s="84">
        <v>1</v>
      </c>
      <c r="AN29" s="84">
        <v>1</v>
      </c>
      <c r="AO29" s="84">
        <v>1</v>
      </c>
      <c r="AP29" s="84">
        <v>1</v>
      </c>
      <c r="AQ29" s="84">
        <v>1</v>
      </c>
      <c r="AR29" s="83"/>
      <c r="AS29" s="37"/>
      <c r="AT29" s="38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1"/>
      <c r="BG29" s="31">
        <f>SUM(E29:BF29)</f>
        <v>28</v>
      </c>
      <c r="BH29" s="41"/>
      <c r="BI29" s="42"/>
    </row>
    <row r="30" spans="1:59" ht="12.75" customHeight="1">
      <c r="A30" s="103"/>
      <c r="B30" s="113" t="s">
        <v>68</v>
      </c>
      <c r="C30" s="128" t="s">
        <v>56</v>
      </c>
      <c r="D30" s="32" t="s">
        <v>7</v>
      </c>
      <c r="E30" s="33">
        <v>2</v>
      </c>
      <c r="F30" s="33">
        <v>2</v>
      </c>
      <c r="G30" s="33">
        <v>2</v>
      </c>
      <c r="H30" s="33">
        <v>2</v>
      </c>
      <c r="I30" s="33">
        <v>2</v>
      </c>
      <c r="J30" s="33">
        <v>2</v>
      </c>
      <c r="K30" s="33">
        <v>2</v>
      </c>
      <c r="L30" s="33">
        <v>2</v>
      </c>
      <c r="M30" s="33">
        <v>2</v>
      </c>
      <c r="N30" s="33">
        <v>2</v>
      </c>
      <c r="O30" s="33">
        <v>2</v>
      </c>
      <c r="P30" s="33">
        <v>2</v>
      </c>
      <c r="Q30" s="33">
        <v>2</v>
      </c>
      <c r="R30" s="33">
        <v>2</v>
      </c>
      <c r="S30" s="33">
        <v>2</v>
      </c>
      <c r="T30" s="33">
        <v>2</v>
      </c>
      <c r="U30" s="11"/>
      <c r="V30" s="8"/>
      <c r="W30" s="8"/>
      <c r="X30" s="33">
        <v>2</v>
      </c>
      <c r="Y30" s="33">
        <v>2</v>
      </c>
      <c r="Z30" s="33">
        <v>2</v>
      </c>
      <c r="AA30" s="33">
        <v>2</v>
      </c>
      <c r="AB30" s="33">
        <v>2</v>
      </c>
      <c r="AC30" s="33">
        <v>2</v>
      </c>
      <c r="AD30" s="33">
        <v>2</v>
      </c>
      <c r="AE30" s="33">
        <v>2</v>
      </c>
      <c r="AF30" s="33">
        <v>2</v>
      </c>
      <c r="AG30" s="33">
        <v>2</v>
      </c>
      <c r="AH30" s="33">
        <v>2</v>
      </c>
      <c r="AI30" s="33">
        <v>2</v>
      </c>
      <c r="AJ30" s="33">
        <v>2</v>
      </c>
      <c r="AK30" s="33">
        <v>2</v>
      </c>
      <c r="AL30" s="33">
        <v>2</v>
      </c>
      <c r="AM30" s="33">
        <v>2</v>
      </c>
      <c r="AN30" s="33">
        <v>2</v>
      </c>
      <c r="AO30" s="33">
        <v>2</v>
      </c>
      <c r="AP30" s="33">
        <v>2</v>
      </c>
      <c r="AQ30" s="33">
        <v>2</v>
      </c>
      <c r="AR30" s="33">
        <v>2</v>
      </c>
      <c r="AS30" s="37"/>
      <c r="AT30" s="38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1">
        <f>SUM(E30:BE30)</f>
        <v>74</v>
      </c>
      <c r="BG30" s="31"/>
    </row>
    <row r="31" spans="1:60" ht="12.75" customHeight="1">
      <c r="A31" s="103"/>
      <c r="B31" s="114"/>
      <c r="C31" s="128"/>
      <c r="D31" s="34" t="s">
        <v>8</v>
      </c>
      <c r="E31" s="35">
        <f>E30</f>
        <v>2</v>
      </c>
      <c r="F31" s="35">
        <f aca="true" t="shared" si="11" ref="F31:AR31">F30</f>
        <v>2</v>
      </c>
      <c r="G31" s="35">
        <f t="shared" si="11"/>
        <v>2</v>
      </c>
      <c r="H31" s="35">
        <f t="shared" si="11"/>
        <v>2</v>
      </c>
      <c r="I31" s="35">
        <f t="shared" si="11"/>
        <v>2</v>
      </c>
      <c r="J31" s="35">
        <f t="shared" si="11"/>
        <v>2</v>
      </c>
      <c r="K31" s="35">
        <f t="shared" si="11"/>
        <v>2</v>
      </c>
      <c r="L31" s="35">
        <f t="shared" si="11"/>
        <v>2</v>
      </c>
      <c r="M31" s="35">
        <f t="shared" si="11"/>
        <v>2</v>
      </c>
      <c r="N31" s="35">
        <f t="shared" si="11"/>
        <v>2</v>
      </c>
      <c r="O31" s="35">
        <f t="shared" si="11"/>
        <v>2</v>
      </c>
      <c r="P31" s="35">
        <f t="shared" si="11"/>
        <v>2</v>
      </c>
      <c r="Q31" s="35">
        <f t="shared" si="11"/>
        <v>2</v>
      </c>
      <c r="R31" s="35">
        <f t="shared" si="11"/>
        <v>2</v>
      </c>
      <c r="S31" s="35">
        <f t="shared" si="11"/>
        <v>2</v>
      </c>
      <c r="T31" s="35">
        <f t="shared" si="11"/>
        <v>2</v>
      </c>
      <c r="U31" s="11"/>
      <c r="V31" s="8"/>
      <c r="W31" s="8"/>
      <c r="X31" s="35">
        <f t="shared" si="11"/>
        <v>2</v>
      </c>
      <c r="Y31" s="35">
        <f t="shared" si="11"/>
        <v>2</v>
      </c>
      <c r="Z31" s="35">
        <f t="shared" si="11"/>
        <v>2</v>
      </c>
      <c r="AA31" s="35">
        <f t="shared" si="11"/>
        <v>2</v>
      </c>
      <c r="AB31" s="35">
        <f t="shared" si="11"/>
        <v>2</v>
      </c>
      <c r="AC31" s="35">
        <f t="shared" si="11"/>
        <v>2</v>
      </c>
      <c r="AD31" s="35">
        <f t="shared" si="11"/>
        <v>2</v>
      </c>
      <c r="AE31" s="35">
        <f t="shared" si="11"/>
        <v>2</v>
      </c>
      <c r="AF31" s="35">
        <f t="shared" si="11"/>
        <v>2</v>
      </c>
      <c r="AG31" s="35">
        <f t="shared" si="11"/>
        <v>2</v>
      </c>
      <c r="AH31" s="35">
        <f t="shared" si="11"/>
        <v>2</v>
      </c>
      <c r="AI31" s="35">
        <f t="shared" si="11"/>
        <v>2</v>
      </c>
      <c r="AJ31" s="35">
        <f t="shared" si="11"/>
        <v>2</v>
      </c>
      <c r="AK31" s="35">
        <f t="shared" si="11"/>
        <v>2</v>
      </c>
      <c r="AL31" s="35">
        <f t="shared" si="11"/>
        <v>2</v>
      </c>
      <c r="AM31" s="35">
        <f t="shared" si="11"/>
        <v>2</v>
      </c>
      <c r="AN31" s="35">
        <f t="shared" si="11"/>
        <v>2</v>
      </c>
      <c r="AO31" s="35">
        <f t="shared" si="11"/>
        <v>2</v>
      </c>
      <c r="AP31" s="35">
        <f t="shared" si="11"/>
        <v>2</v>
      </c>
      <c r="AQ31" s="35">
        <f t="shared" si="11"/>
        <v>2</v>
      </c>
      <c r="AR31" s="35">
        <f t="shared" si="11"/>
        <v>2</v>
      </c>
      <c r="AS31" s="37"/>
      <c r="AT31" s="38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1"/>
      <c r="BG31" s="31">
        <f>SUM(E31:BF31)</f>
        <v>74</v>
      </c>
      <c r="BH31" s="41"/>
    </row>
    <row r="32" spans="1:59" ht="25.5" customHeight="1">
      <c r="A32" s="103"/>
      <c r="B32" s="99" t="s">
        <v>69</v>
      </c>
      <c r="C32" s="134" t="s">
        <v>151</v>
      </c>
      <c r="D32" s="32" t="s">
        <v>7</v>
      </c>
      <c r="E32" s="33">
        <v>2</v>
      </c>
      <c r="F32" s="33">
        <v>2</v>
      </c>
      <c r="G32" s="33">
        <v>2</v>
      </c>
      <c r="H32" s="33">
        <v>2</v>
      </c>
      <c r="I32" s="33">
        <v>2</v>
      </c>
      <c r="J32" s="33">
        <v>2</v>
      </c>
      <c r="K32" s="33">
        <v>2</v>
      </c>
      <c r="L32" s="33">
        <v>2</v>
      </c>
      <c r="M32" s="33">
        <v>2</v>
      </c>
      <c r="N32" s="33">
        <v>2</v>
      </c>
      <c r="O32" s="33">
        <v>2</v>
      </c>
      <c r="P32" s="33">
        <v>2</v>
      </c>
      <c r="Q32" s="33">
        <v>2</v>
      </c>
      <c r="R32" s="33">
        <v>2</v>
      </c>
      <c r="S32" s="33">
        <v>2</v>
      </c>
      <c r="T32" s="33">
        <v>2</v>
      </c>
      <c r="U32" s="11"/>
      <c r="V32" s="8"/>
      <c r="W32" s="8"/>
      <c r="X32" s="33">
        <v>2</v>
      </c>
      <c r="Y32" s="33">
        <v>2</v>
      </c>
      <c r="Z32" s="33">
        <v>2</v>
      </c>
      <c r="AA32" s="33">
        <v>2</v>
      </c>
      <c r="AB32" s="33">
        <v>2</v>
      </c>
      <c r="AC32" s="33">
        <v>2</v>
      </c>
      <c r="AD32" s="33">
        <v>2</v>
      </c>
      <c r="AE32" s="33">
        <v>2</v>
      </c>
      <c r="AF32" s="33">
        <v>2</v>
      </c>
      <c r="AG32" s="33">
        <v>2</v>
      </c>
      <c r="AH32" s="33">
        <v>2</v>
      </c>
      <c r="AI32" s="33">
        <v>2</v>
      </c>
      <c r="AJ32" s="33">
        <v>2</v>
      </c>
      <c r="AK32" s="33">
        <v>2</v>
      </c>
      <c r="AL32" s="33">
        <v>2</v>
      </c>
      <c r="AM32" s="33">
        <v>2</v>
      </c>
      <c r="AN32" s="33">
        <v>2</v>
      </c>
      <c r="AO32" s="33">
        <v>2</v>
      </c>
      <c r="AP32" s="33">
        <v>2</v>
      </c>
      <c r="AQ32" s="33">
        <v>2</v>
      </c>
      <c r="AR32" s="33">
        <v>2</v>
      </c>
      <c r="AS32" s="37"/>
      <c r="AT32" s="38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1">
        <f>SUM(E32:BE32)</f>
        <v>74</v>
      </c>
      <c r="BG32" s="31"/>
    </row>
    <row r="33" spans="1:60" ht="30" customHeight="1">
      <c r="A33" s="103"/>
      <c r="B33" s="99"/>
      <c r="C33" s="135"/>
      <c r="D33" s="34" t="s">
        <v>8</v>
      </c>
      <c r="E33" s="84">
        <v>1</v>
      </c>
      <c r="F33" s="84">
        <v>1</v>
      </c>
      <c r="G33" s="84">
        <v>1</v>
      </c>
      <c r="H33" s="84">
        <v>1</v>
      </c>
      <c r="I33" s="84">
        <v>1</v>
      </c>
      <c r="J33" s="84">
        <v>1</v>
      </c>
      <c r="K33" s="84">
        <v>1</v>
      </c>
      <c r="L33" s="84">
        <v>1</v>
      </c>
      <c r="M33" s="84">
        <v>1</v>
      </c>
      <c r="N33" s="84">
        <v>2</v>
      </c>
      <c r="O33" s="84">
        <v>2</v>
      </c>
      <c r="P33" s="84">
        <v>2</v>
      </c>
      <c r="Q33" s="84">
        <v>2</v>
      </c>
      <c r="R33" s="84">
        <v>2</v>
      </c>
      <c r="S33" s="84">
        <v>2</v>
      </c>
      <c r="T33" s="84">
        <v>2</v>
      </c>
      <c r="U33" s="162"/>
      <c r="V33" s="163"/>
      <c r="W33" s="163"/>
      <c r="X33" s="84">
        <v>2</v>
      </c>
      <c r="Y33" s="84">
        <v>2</v>
      </c>
      <c r="Z33" s="84">
        <v>1</v>
      </c>
      <c r="AA33" s="84">
        <v>2</v>
      </c>
      <c r="AB33" s="84">
        <v>1</v>
      </c>
      <c r="AC33" s="84">
        <v>1</v>
      </c>
      <c r="AD33" s="84">
        <v>1</v>
      </c>
      <c r="AE33" s="84">
        <v>1</v>
      </c>
      <c r="AF33" s="84">
        <v>1</v>
      </c>
      <c r="AG33" s="84">
        <v>1</v>
      </c>
      <c r="AH33" s="84">
        <v>1</v>
      </c>
      <c r="AI33" s="84">
        <v>1</v>
      </c>
      <c r="AJ33" s="84">
        <v>1</v>
      </c>
      <c r="AK33" s="84">
        <v>1</v>
      </c>
      <c r="AL33" s="84">
        <v>1</v>
      </c>
      <c r="AM33" s="84">
        <v>1</v>
      </c>
      <c r="AN33" s="84">
        <v>1</v>
      </c>
      <c r="AO33" s="84">
        <v>1</v>
      </c>
      <c r="AP33" s="84">
        <v>1</v>
      </c>
      <c r="AQ33" s="84">
        <v>1</v>
      </c>
      <c r="AR33" s="84">
        <v>2</v>
      </c>
      <c r="AS33" s="37"/>
      <c r="AT33" s="38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1"/>
      <c r="BG33" s="86">
        <f>SUM(E33:AR33)</f>
        <v>48</v>
      </c>
      <c r="BH33" s="41"/>
    </row>
    <row r="34" spans="1:59" ht="12.75" customHeight="1">
      <c r="A34" s="103"/>
      <c r="B34" s="99" t="s">
        <v>70</v>
      </c>
      <c r="C34" s="134" t="s">
        <v>159</v>
      </c>
      <c r="D34" s="32" t="s">
        <v>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1"/>
      <c r="V34" s="8"/>
      <c r="W34" s="8"/>
      <c r="X34" s="33">
        <v>2</v>
      </c>
      <c r="Y34" s="33">
        <v>4</v>
      </c>
      <c r="Z34" s="33">
        <v>2</v>
      </c>
      <c r="AA34" s="33">
        <v>4</v>
      </c>
      <c r="AB34" s="33">
        <v>2</v>
      </c>
      <c r="AC34" s="33">
        <v>4</v>
      </c>
      <c r="AD34" s="33">
        <v>2</v>
      </c>
      <c r="AE34" s="33">
        <v>4</v>
      </c>
      <c r="AF34" s="33">
        <v>2</v>
      </c>
      <c r="AG34" s="33">
        <v>4</v>
      </c>
      <c r="AH34" s="33">
        <v>2</v>
      </c>
      <c r="AI34" s="33">
        <v>4</v>
      </c>
      <c r="AJ34" s="33">
        <v>2</v>
      </c>
      <c r="AK34" s="33">
        <v>4</v>
      </c>
      <c r="AL34" s="33">
        <v>2</v>
      </c>
      <c r="AM34" s="33">
        <v>4</v>
      </c>
      <c r="AN34" s="33">
        <v>2</v>
      </c>
      <c r="AO34" s="33">
        <v>4</v>
      </c>
      <c r="AP34" s="33">
        <v>2</v>
      </c>
      <c r="AQ34" s="33">
        <v>4</v>
      </c>
      <c r="AR34" s="33">
        <v>4</v>
      </c>
      <c r="AS34" s="37"/>
      <c r="AT34" s="38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1">
        <f>SUM(E34:BE34)</f>
        <v>64</v>
      </c>
      <c r="BG34" s="31"/>
    </row>
    <row r="35" spans="1:61" ht="12.75" customHeight="1">
      <c r="A35" s="103"/>
      <c r="B35" s="99"/>
      <c r="C35" s="135"/>
      <c r="D35" s="34" t="s">
        <v>8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11"/>
      <c r="V35" s="8"/>
      <c r="W35" s="8"/>
      <c r="X35" s="84">
        <f>X34/2</f>
        <v>1</v>
      </c>
      <c r="Y35" s="84">
        <v>2</v>
      </c>
      <c r="Z35" s="84">
        <f aca="true" t="shared" si="12" ref="Z35:AP35">Z34/2</f>
        <v>1</v>
      </c>
      <c r="AA35" s="84">
        <v>2</v>
      </c>
      <c r="AB35" s="84">
        <v>1</v>
      </c>
      <c r="AC35" s="84">
        <v>2</v>
      </c>
      <c r="AD35" s="84">
        <f t="shared" si="12"/>
        <v>1</v>
      </c>
      <c r="AE35" s="84">
        <v>2</v>
      </c>
      <c r="AF35" s="84">
        <f t="shared" si="12"/>
        <v>1</v>
      </c>
      <c r="AG35" s="84">
        <v>2</v>
      </c>
      <c r="AH35" s="84">
        <f t="shared" si="12"/>
        <v>1</v>
      </c>
      <c r="AI35" s="84">
        <v>2</v>
      </c>
      <c r="AJ35" s="84">
        <f t="shared" si="12"/>
        <v>1</v>
      </c>
      <c r="AK35" s="84">
        <v>2</v>
      </c>
      <c r="AL35" s="84">
        <f t="shared" si="12"/>
        <v>1</v>
      </c>
      <c r="AM35" s="84">
        <v>2</v>
      </c>
      <c r="AN35" s="84">
        <f t="shared" si="12"/>
        <v>1</v>
      </c>
      <c r="AO35" s="84">
        <v>2</v>
      </c>
      <c r="AP35" s="84">
        <f t="shared" si="12"/>
        <v>1</v>
      </c>
      <c r="AQ35" s="84">
        <v>2</v>
      </c>
      <c r="AR35" s="84">
        <v>2</v>
      </c>
      <c r="AS35" s="37"/>
      <c r="AT35" s="38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1"/>
      <c r="BG35" s="31">
        <f>SUM(E35:BF35)</f>
        <v>32</v>
      </c>
      <c r="BH35" s="41"/>
      <c r="BI35" s="42"/>
    </row>
    <row r="36" spans="1:59" ht="12.75">
      <c r="A36" s="103"/>
      <c r="B36" s="119" t="s">
        <v>10</v>
      </c>
      <c r="C36" s="106" t="s">
        <v>19</v>
      </c>
      <c r="D36" s="30" t="s">
        <v>7</v>
      </c>
      <c r="E36" s="31">
        <f>E38+E40+E42</f>
        <v>8</v>
      </c>
      <c r="F36" s="31">
        <f aca="true" t="shared" si="13" ref="F36:AR36">F38+F40+F42</f>
        <v>8</v>
      </c>
      <c r="G36" s="31">
        <f t="shared" si="13"/>
        <v>8</v>
      </c>
      <c r="H36" s="31">
        <f t="shared" si="13"/>
        <v>8</v>
      </c>
      <c r="I36" s="31">
        <f t="shared" si="13"/>
        <v>8</v>
      </c>
      <c r="J36" s="31">
        <f t="shared" si="13"/>
        <v>8</v>
      </c>
      <c r="K36" s="31">
        <f t="shared" si="13"/>
        <v>8</v>
      </c>
      <c r="L36" s="31">
        <f t="shared" si="13"/>
        <v>8</v>
      </c>
      <c r="M36" s="31">
        <f t="shared" si="13"/>
        <v>8</v>
      </c>
      <c r="N36" s="31">
        <f t="shared" si="13"/>
        <v>8</v>
      </c>
      <c r="O36" s="31">
        <f t="shared" si="13"/>
        <v>8</v>
      </c>
      <c r="P36" s="31">
        <f t="shared" si="13"/>
        <v>8</v>
      </c>
      <c r="Q36" s="31">
        <f t="shared" si="13"/>
        <v>10</v>
      </c>
      <c r="R36" s="31">
        <f t="shared" si="13"/>
        <v>8</v>
      </c>
      <c r="S36" s="31">
        <f t="shared" si="13"/>
        <v>8</v>
      </c>
      <c r="T36" s="31">
        <f t="shared" si="13"/>
        <v>6</v>
      </c>
      <c r="U36" s="11"/>
      <c r="V36" s="8"/>
      <c r="W36" s="8"/>
      <c r="X36" s="31">
        <f t="shared" si="13"/>
        <v>2</v>
      </c>
      <c r="Y36" s="31">
        <f t="shared" si="13"/>
        <v>2</v>
      </c>
      <c r="Z36" s="31">
        <f t="shared" si="13"/>
        <v>2</v>
      </c>
      <c r="AA36" s="31">
        <f t="shared" si="13"/>
        <v>2</v>
      </c>
      <c r="AB36" s="31">
        <f t="shared" si="13"/>
        <v>2</v>
      </c>
      <c r="AC36" s="31">
        <f t="shared" si="13"/>
        <v>2</v>
      </c>
      <c r="AD36" s="31">
        <f t="shared" si="13"/>
        <v>2</v>
      </c>
      <c r="AE36" s="31">
        <f t="shared" si="13"/>
        <v>2</v>
      </c>
      <c r="AF36" s="31">
        <f t="shared" si="13"/>
        <v>2</v>
      </c>
      <c r="AG36" s="31">
        <f t="shared" si="13"/>
        <v>2</v>
      </c>
      <c r="AH36" s="31">
        <f t="shared" si="13"/>
        <v>2</v>
      </c>
      <c r="AI36" s="31">
        <f t="shared" si="13"/>
        <v>2</v>
      </c>
      <c r="AJ36" s="31">
        <f t="shared" si="13"/>
        <v>2</v>
      </c>
      <c r="AK36" s="31">
        <f t="shared" si="13"/>
        <v>2</v>
      </c>
      <c r="AL36" s="31">
        <f t="shared" si="13"/>
        <v>2</v>
      </c>
      <c r="AM36" s="31">
        <f t="shared" si="13"/>
        <v>2</v>
      </c>
      <c r="AN36" s="31">
        <f t="shared" si="13"/>
        <v>2</v>
      </c>
      <c r="AO36" s="31">
        <f t="shared" si="13"/>
        <v>2</v>
      </c>
      <c r="AP36" s="31">
        <f t="shared" si="13"/>
        <v>2</v>
      </c>
      <c r="AQ36" s="31">
        <f t="shared" si="13"/>
        <v>2</v>
      </c>
      <c r="AR36" s="31">
        <f t="shared" si="13"/>
        <v>0</v>
      </c>
      <c r="AS36" s="37"/>
      <c r="AT36" s="38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1"/>
      <c r="BG36" s="31"/>
    </row>
    <row r="37" spans="1:60" ht="15" customHeight="1">
      <c r="A37" s="103"/>
      <c r="B37" s="119"/>
      <c r="C37" s="131"/>
      <c r="D37" s="30" t="s">
        <v>8</v>
      </c>
      <c r="E37" s="85">
        <f>E39+E41+E43</f>
        <v>4</v>
      </c>
      <c r="F37" s="31">
        <f aca="true" t="shared" si="14" ref="F37:AR37">F39+F41+F43</f>
        <v>4</v>
      </c>
      <c r="G37" s="31">
        <f t="shared" si="14"/>
        <v>4</v>
      </c>
      <c r="H37" s="31">
        <f t="shared" si="14"/>
        <v>4</v>
      </c>
      <c r="I37" s="31">
        <f t="shared" si="14"/>
        <v>4</v>
      </c>
      <c r="J37" s="31">
        <f t="shared" si="14"/>
        <v>4</v>
      </c>
      <c r="K37" s="31">
        <f t="shared" si="14"/>
        <v>4</v>
      </c>
      <c r="L37" s="31">
        <f t="shared" si="14"/>
        <v>4</v>
      </c>
      <c r="M37" s="31">
        <f t="shared" si="14"/>
        <v>4</v>
      </c>
      <c r="N37" s="31">
        <f t="shared" si="14"/>
        <v>4</v>
      </c>
      <c r="O37" s="31">
        <f t="shared" si="14"/>
        <v>4</v>
      </c>
      <c r="P37" s="31">
        <f t="shared" si="14"/>
        <v>4</v>
      </c>
      <c r="Q37" s="31">
        <f t="shared" si="14"/>
        <v>5</v>
      </c>
      <c r="R37" s="31">
        <f t="shared" si="14"/>
        <v>4</v>
      </c>
      <c r="S37" s="31">
        <f t="shared" si="14"/>
        <v>4</v>
      </c>
      <c r="T37" s="31">
        <f t="shared" si="14"/>
        <v>3</v>
      </c>
      <c r="U37" s="11"/>
      <c r="V37" s="8"/>
      <c r="W37" s="8"/>
      <c r="X37" s="31">
        <f t="shared" si="14"/>
        <v>1</v>
      </c>
      <c r="Y37" s="31">
        <f t="shared" si="14"/>
        <v>1</v>
      </c>
      <c r="Z37" s="31">
        <f t="shared" si="14"/>
        <v>1</v>
      </c>
      <c r="AA37" s="31">
        <f t="shared" si="14"/>
        <v>1</v>
      </c>
      <c r="AB37" s="31">
        <f t="shared" si="14"/>
        <v>1</v>
      </c>
      <c r="AC37" s="31">
        <f t="shared" si="14"/>
        <v>1</v>
      </c>
      <c r="AD37" s="31">
        <f t="shared" si="14"/>
        <v>1</v>
      </c>
      <c r="AE37" s="31">
        <f t="shared" si="14"/>
        <v>1</v>
      </c>
      <c r="AF37" s="31">
        <f t="shared" si="14"/>
        <v>1</v>
      </c>
      <c r="AG37" s="31">
        <f t="shared" si="14"/>
        <v>1</v>
      </c>
      <c r="AH37" s="31">
        <f t="shared" si="14"/>
        <v>1</v>
      </c>
      <c r="AI37" s="31">
        <f t="shared" si="14"/>
        <v>1</v>
      </c>
      <c r="AJ37" s="31">
        <f t="shared" si="14"/>
        <v>1</v>
      </c>
      <c r="AK37" s="31">
        <f t="shared" si="14"/>
        <v>1</v>
      </c>
      <c r="AL37" s="31">
        <f t="shared" si="14"/>
        <v>1</v>
      </c>
      <c r="AM37" s="31">
        <f t="shared" si="14"/>
        <v>1</v>
      </c>
      <c r="AN37" s="31">
        <f t="shared" si="14"/>
        <v>1</v>
      </c>
      <c r="AO37" s="31">
        <f t="shared" si="14"/>
        <v>1</v>
      </c>
      <c r="AP37" s="31">
        <f t="shared" si="14"/>
        <v>1</v>
      </c>
      <c r="AQ37" s="31">
        <f t="shared" si="14"/>
        <v>1</v>
      </c>
      <c r="AR37" s="31">
        <f t="shared" si="14"/>
        <v>0</v>
      </c>
      <c r="AS37" s="37"/>
      <c r="AT37" s="38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1"/>
      <c r="BG37" s="31"/>
      <c r="BH37" s="41"/>
    </row>
    <row r="38" spans="1:60" s="73" customFormat="1" ht="12" customHeight="1">
      <c r="A38" s="103"/>
      <c r="B38" s="126" t="s">
        <v>73</v>
      </c>
      <c r="C38" s="132" t="s">
        <v>72</v>
      </c>
      <c r="D38" s="71" t="s">
        <v>7</v>
      </c>
      <c r="E38" s="70">
        <v>4</v>
      </c>
      <c r="F38" s="70">
        <v>2</v>
      </c>
      <c r="G38" s="70">
        <v>4</v>
      </c>
      <c r="H38" s="70">
        <v>2</v>
      </c>
      <c r="I38" s="70">
        <v>4</v>
      </c>
      <c r="J38" s="70">
        <v>2</v>
      </c>
      <c r="K38" s="70">
        <v>4</v>
      </c>
      <c r="L38" s="70">
        <v>2</v>
      </c>
      <c r="M38" s="70">
        <v>4</v>
      </c>
      <c r="N38" s="70">
        <v>2</v>
      </c>
      <c r="O38" s="70">
        <v>4</v>
      </c>
      <c r="P38" s="70">
        <v>2</v>
      </c>
      <c r="Q38" s="70">
        <v>4</v>
      </c>
      <c r="R38" s="70">
        <v>2</v>
      </c>
      <c r="S38" s="70">
        <v>4</v>
      </c>
      <c r="T38" s="70">
        <v>2</v>
      </c>
      <c r="U38" s="11"/>
      <c r="V38" s="8"/>
      <c r="W38" s="8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37"/>
      <c r="AT38" s="38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1">
        <f>SUM(E38:BE38)</f>
        <v>48</v>
      </c>
      <c r="BG38" s="31"/>
      <c r="BH38" s="72"/>
    </row>
    <row r="39" spans="1:60" s="73" customFormat="1" ht="12" customHeight="1">
      <c r="A39" s="103"/>
      <c r="B39" s="127"/>
      <c r="C39" s="133"/>
      <c r="D39" s="71" t="s">
        <v>8</v>
      </c>
      <c r="E39" s="165">
        <f>E38/2</f>
        <v>2</v>
      </c>
      <c r="F39" s="165">
        <f aca="true" t="shared" si="15" ref="F39:T39">F38/2</f>
        <v>1</v>
      </c>
      <c r="G39" s="165">
        <f t="shared" si="15"/>
        <v>2</v>
      </c>
      <c r="H39" s="165">
        <f t="shared" si="15"/>
        <v>1</v>
      </c>
      <c r="I39" s="165">
        <f t="shared" si="15"/>
        <v>2</v>
      </c>
      <c r="J39" s="165">
        <f t="shared" si="15"/>
        <v>1</v>
      </c>
      <c r="K39" s="165">
        <f t="shared" si="15"/>
        <v>2</v>
      </c>
      <c r="L39" s="165">
        <f t="shared" si="15"/>
        <v>1</v>
      </c>
      <c r="M39" s="165">
        <f t="shared" si="15"/>
        <v>2</v>
      </c>
      <c r="N39" s="165">
        <f t="shared" si="15"/>
        <v>1</v>
      </c>
      <c r="O39" s="165">
        <f t="shared" si="15"/>
        <v>2</v>
      </c>
      <c r="P39" s="165">
        <f t="shared" si="15"/>
        <v>1</v>
      </c>
      <c r="Q39" s="165">
        <f t="shared" si="15"/>
        <v>2</v>
      </c>
      <c r="R39" s="165">
        <f t="shared" si="15"/>
        <v>1</v>
      </c>
      <c r="S39" s="165">
        <f t="shared" si="15"/>
        <v>2</v>
      </c>
      <c r="T39" s="165">
        <f t="shared" si="15"/>
        <v>1</v>
      </c>
      <c r="U39" s="11"/>
      <c r="V39" s="8"/>
      <c r="W39" s="8"/>
      <c r="X39" s="34">
        <f aca="true" t="shared" si="16" ref="X39:AR39">X38/2</f>
        <v>0</v>
      </c>
      <c r="Y39" s="34">
        <f t="shared" si="16"/>
        <v>0</v>
      </c>
      <c r="Z39" s="34">
        <f t="shared" si="16"/>
        <v>0</v>
      </c>
      <c r="AA39" s="34">
        <f t="shared" si="16"/>
        <v>0</v>
      </c>
      <c r="AB39" s="34">
        <f t="shared" si="16"/>
        <v>0</v>
      </c>
      <c r="AC39" s="34">
        <f t="shared" si="16"/>
        <v>0</v>
      </c>
      <c r="AD39" s="34">
        <f t="shared" si="16"/>
        <v>0</v>
      </c>
      <c r="AE39" s="34">
        <f t="shared" si="16"/>
        <v>0</v>
      </c>
      <c r="AF39" s="34">
        <f t="shared" si="16"/>
        <v>0</v>
      </c>
      <c r="AG39" s="34">
        <f t="shared" si="16"/>
        <v>0</v>
      </c>
      <c r="AH39" s="34">
        <f t="shared" si="16"/>
        <v>0</v>
      </c>
      <c r="AI39" s="34">
        <f t="shared" si="16"/>
        <v>0</v>
      </c>
      <c r="AJ39" s="34">
        <f t="shared" si="16"/>
        <v>0</v>
      </c>
      <c r="AK39" s="34">
        <f t="shared" si="16"/>
        <v>0</v>
      </c>
      <c r="AL39" s="34">
        <f t="shared" si="16"/>
        <v>0</v>
      </c>
      <c r="AM39" s="34">
        <f t="shared" si="16"/>
        <v>0</v>
      </c>
      <c r="AN39" s="34">
        <f t="shared" si="16"/>
        <v>0</v>
      </c>
      <c r="AO39" s="34">
        <f t="shared" si="16"/>
        <v>0</v>
      </c>
      <c r="AP39" s="34">
        <f t="shared" si="16"/>
        <v>0</v>
      </c>
      <c r="AQ39" s="34">
        <f t="shared" si="16"/>
        <v>0</v>
      </c>
      <c r="AR39" s="34">
        <f t="shared" si="16"/>
        <v>0</v>
      </c>
      <c r="AS39" s="37"/>
      <c r="AT39" s="38"/>
      <c r="AU39" s="11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1"/>
      <c r="BG39" s="86">
        <f>SUM(E39:BE39)</f>
        <v>24</v>
      </c>
      <c r="BH39" s="72"/>
    </row>
    <row r="40" spans="1:60" s="73" customFormat="1" ht="21.75" customHeight="1">
      <c r="A40" s="103"/>
      <c r="B40" s="126" t="s">
        <v>74</v>
      </c>
      <c r="C40" s="134" t="s">
        <v>160</v>
      </c>
      <c r="D40" s="71" t="s">
        <v>7</v>
      </c>
      <c r="E40" s="70">
        <v>2</v>
      </c>
      <c r="F40" s="70">
        <v>2</v>
      </c>
      <c r="G40" s="70">
        <v>2</v>
      </c>
      <c r="H40" s="70">
        <v>2</v>
      </c>
      <c r="I40" s="70">
        <v>2</v>
      </c>
      <c r="J40" s="70">
        <v>2</v>
      </c>
      <c r="K40" s="70">
        <v>2</v>
      </c>
      <c r="L40" s="70">
        <v>2</v>
      </c>
      <c r="M40" s="70">
        <v>2</v>
      </c>
      <c r="N40" s="70">
        <v>2</v>
      </c>
      <c r="O40" s="70">
        <v>2</v>
      </c>
      <c r="P40" s="70">
        <v>2</v>
      </c>
      <c r="Q40" s="70">
        <v>4</v>
      </c>
      <c r="R40" s="70">
        <v>4</v>
      </c>
      <c r="S40" s="70">
        <v>2</v>
      </c>
      <c r="T40" s="70">
        <v>2</v>
      </c>
      <c r="U40" s="11"/>
      <c r="V40" s="8"/>
      <c r="W40" s="8"/>
      <c r="X40" s="70">
        <v>2</v>
      </c>
      <c r="Y40" s="70">
        <v>2</v>
      </c>
      <c r="Z40" s="70">
        <v>2</v>
      </c>
      <c r="AA40" s="70">
        <v>2</v>
      </c>
      <c r="AB40" s="70">
        <v>2</v>
      </c>
      <c r="AC40" s="70">
        <v>2</v>
      </c>
      <c r="AD40" s="70">
        <v>2</v>
      </c>
      <c r="AE40" s="70">
        <v>2</v>
      </c>
      <c r="AF40" s="70">
        <v>2</v>
      </c>
      <c r="AG40" s="70">
        <v>2</v>
      </c>
      <c r="AH40" s="70">
        <v>2</v>
      </c>
      <c r="AI40" s="70">
        <v>2</v>
      </c>
      <c r="AJ40" s="70">
        <v>2</v>
      </c>
      <c r="AK40" s="70">
        <v>2</v>
      </c>
      <c r="AL40" s="70">
        <v>2</v>
      </c>
      <c r="AM40" s="70">
        <v>2</v>
      </c>
      <c r="AN40" s="70">
        <v>2</v>
      </c>
      <c r="AO40" s="70">
        <v>2</v>
      </c>
      <c r="AP40" s="70">
        <v>2</v>
      </c>
      <c r="AQ40" s="70">
        <v>2</v>
      </c>
      <c r="AR40" s="70"/>
      <c r="AS40" s="37"/>
      <c r="AT40" s="38"/>
      <c r="AU40" s="11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1">
        <f>SUM(E40:BE40)</f>
        <v>76</v>
      </c>
      <c r="BG40" s="31"/>
      <c r="BH40" s="72"/>
    </row>
    <row r="41" spans="1:60" s="73" customFormat="1" ht="21.75" customHeight="1">
      <c r="A41" s="103"/>
      <c r="B41" s="127"/>
      <c r="C41" s="135"/>
      <c r="D41" s="71" t="s">
        <v>8</v>
      </c>
      <c r="E41" s="34">
        <f aca="true" t="shared" si="17" ref="E41:T41">E40/2</f>
        <v>1</v>
      </c>
      <c r="F41" s="34">
        <f t="shared" si="17"/>
        <v>1</v>
      </c>
      <c r="G41" s="34">
        <f t="shared" si="17"/>
        <v>1</v>
      </c>
      <c r="H41" s="34">
        <f t="shared" si="17"/>
        <v>1</v>
      </c>
      <c r="I41" s="34">
        <f t="shared" si="17"/>
        <v>1</v>
      </c>
      <c r="J41" s="34">
        <f t="shared" si="17"/>
        <v>1</v>
      </c>
      <c r="K41" s="34">
        <f t="shared" si="17"/>
        <v>1</v>
      </c>
      <c r="L41" s="34">
        <f t="shared" si="17"/>
        <v>1</v>
      </c>
      <c r="M41" s="34">
        <f t="shared" si="17"/>
        <v>1</v>
      </c>
      <c r="N41" s="34">
        <f t="shared" si="17"/>
        <v>1</v>
      </c>
      <c r="O41" s="34">
        <f t="shared" si="17"/>
        <v>1</v>
      </c>
      <c r="P41" s="34">
        <f t="shared" si="17"/>
        <v>1</v>
      </c>
      <c r="Q41" s="34">
        <f t="shared" si="17"/>
        <v>2</v>
      </c>
      <c r="R41" s="34">
        <f t="shared" si="17"/>
        <v>2</v>
      </c>
      <c r="S41" s="34">
        <f t="shared" si="17"/>
        <v>1</v>
      </c>
      <c r="T41" s="34">
        <f t="shared" si="17"/>
        <v>1</v>
      </c>
      <c r="U41" s="11"/>
      <c r="V41" s="8"/>
      <c r="W41" s="8"/>
      <c r="X41" s="165">
        <f aca="true" t="shared" si="18" ref="X41:AR41">X40/2</f>
        <v>1</v>
      </c>
      <c r="Y41" s="165">
        <f t="shared" si="18"/>
        <v>1</v>
      </c>
      <c r="Z41" s="165">
        <f t="shared" si="18"/>
        <v>1</v>
      </c>
      <c r="AA41" s="165">
        <f t="shared" si="18"/>
        <v>1</v>
      </c>
      <c r="AB41" s="165">
        <f t="shared" si="18"/>
        <v>1</v>
      </c>
      <c r="AC41" s="165">
        <f t="shared" si="18"/>
        <v>1</v>
      </c>
      <c r="AD41" s="165">
        <f t="shared" si="18"/>
        <v>1</v>
      </c>
      <c r="AE41" s="165">
        <f t="shared" si="18"/>
        <v>1</v>
      </c>
      <c r="AF41" s="34">
        <f t="shared" si="18"/>
        <v>1</v>
      </c>
      <c r="AG41" s="34">
        <f t="shared" si="18"/>
        <v>1</v>
      </c>
      <c r="AH41" s="34">
        <f t="shared" si="18"/>
        <v>1</v>
      </c>
      <c r="AI41" s="34">
        <f t="shared" si="18"/>
        <v>1</v>
      </c>
      <c r="AJ41" s="34">
        <f t="shared" si="18"/>
        <v>1</v>
      </c>
      <c r="AK41" s="34">
        <f t="shared" si="18"/>
        <v>1</v>
      </c>
      <c r="AL41" s="34">
        <f t="shared" si="18"/>
        <v>1</v>
      </c>
      <c r="AM41" s="34">
        <f t="shared" si="18"/>
        <v>1</v>
      </c>
      <c r="AN41" s="34">
        <f t="shared" si="18"/>
        <v>1</v>
      </c>
      <c r="AO41" s="34">
        <f t="shared" si="18"/>
        <v>1</v>
      </c>
      <c r="AP41" s="34">
        <f t="shared" si="18"/>
        <v>1</v>
      </c>
      <c r="AQ41" s="34">
        <f t="shared" si="18"/>
        <v>1</v>
      </c>
      <c r="AR41" s="34">
        <f t="shared" si="18"/>
        <v>0</v>
      </c>
      <c r="AS41" s="37"/>
      <c r="AT41" s="38"/>
      <c r="AU41" s="11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1"/>
      <c r="BG41" s="31">
        <f>SUM(E41:BF41)</f>
        <v>38</v>
      </c>
      <c r="BH41" s="72"/>
    </row>
    <row r="42" spans="1:59" ht="12.75" customHeight="1">
      <c r="A42" s="103"/>
      <c r="B42" s="99" t="s">
        <v>75</v>
      </c>
      <c r="C42" s="115" t="s">
        <v>161</v>
      </c>
      <c r="D42" s="32" t="s">
        <v>7</v>
      </c>
      <c r="E42" s="33">
        <v>2</v>
      </c>
      <c r="F42" s="33">
        <v>4</v>
      </c>
      <c r="G42" s="33">
        <v>2</v>
      </c>
      <c r="H42" s="33">
        <v>4</v>
      </c>
      <c r="I42" s="33">
        <v>2</v>
      </c>
      <c r="J42" s="33">
        <v>4</v>
      </c>
      <c r="K42" s="33">
        <v>2</v>
      </c>
      <c r="L42" s="33">
        <v>4</v>
      </c>
      <c r="M42" s="33">
        <v>2</v>
      </c>
      <c r="N42" s="33">
        <v>4</v>
      </c>
      <c r="O42" s="33">
        <v>2</v>
      </c>
      <c r="P42" s="33">
        <v>4</v>
      </c>
      <c r="Q42" s="33">
        <v>2</v>
      </c>
      <c r="R42" s="33">
        <v>2</v>
      </c>
      <c r="S42" s="33">
        <v>2</v>
      </c>
      <c r="T42" s="33">
        <v>2</v>
      </c>
      <c r="U42" s="11"/>
      <c r="V42" s="8"/>
      <c r="W42" s="8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7"/>
      <c r="AT42" s="38"/>
      <c r="AU42" s="11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1">
        <f>SUM(E42:BE42)</f>
        <v>44</v>
      </c>
      <c r="BG42" s="31"/>
    </row>
    <row r="43" spans="1:60" ht="12.75" customHeight="1">
      <c r="A43" s="103"/>
      <c r="B43" s="99"/>
      <c r="C43" s="116"/>
      <c r="D43" s="34" t="s">
        <v>8</v>
      </c>
      <c r="E43" s="34">
        <f>E42/2</f>
        <v>1</v>
      </c>
      <c r="F43" s="34">
        <f aca="true" t="shared" si="19" ref="F43:T43">F42/2</f>
        <v>2</v>
      </c>
      <c r="G43" s="34">
        <f t="shared" si="19"/>
        <v>1</v>
      </c>
      <c r="H43" s="34">
        <f t="shared" si="19"/>
        <v>2</v>
      </c>
      <c r="I43" s="34">
        <f t="shared" si="19"/>
        <v>1</v>
      </c>
      <c r="J43" s="34">
        <f t="shared" si="19"/>
        <v>2</v>
      </c>
      <c r="K43" s="34">
        <f t="shared" si="19"/>
        <v>1</v>
      </c>
      <c r="L43" s="34">
        <f t="shared" si="19"/>
        <v>2</v>
      </c>
      <c r="M43" s="34">
        <f t="shared" si="19"/>
        <v>1</v>
      </c>
      <c r="N43" s="34">
        <f t="shared" si="19"/>
        <v>2</v>
      </c>
      <c r="O43" s="34">
        <f t="shared" si="19"/>
        <v>1</v>
      </c>
      <c r="P43" s="34">
        <f t="shared" si="19"/>
        <v>2</v>
      </c>
      <c r="Q43" s="34">
        <f t="shared" si="19"/>
        <v>1</v>
      </c>
      <c r="R43" s="34">
        <f t="shared" si="19"/>
        <v>1</v>
      </c>
      <c r="S43" s="34">
        <f t="shared" si="19"/>
        <v>1</v>
      </c>
      <c r="T43" s="34">
        <f t="shared" si="19"/>
        <v>1</v>
      </c>
      <c r="U43" s="11"/>
      <c r="V43" s="8"/>
      <c r="W43" s="8"/>
      <c r="X43" s="165">
        <f aca="true" t="shared" si="20" ref="X43:AR43">X42/2</f>
        <v>0</v>
      </c>
      <c r="Y43" s="165">
        <f t="shared" si="20"/>
        <v>0</v>
      </c>
      <c r="Z43" s="165">
        <f t="shared" si="20"/>
        <v>0</v>
      </c>
      <c r="AA43" s="165">
        <f t="shared" si="20"/>
        <v>0</v>
      </c>
      <c r="AB43" s="165">
        <f t="shared" si="20"/>
        <v>0</v>
      </c>
      <c r="AC43" s="165">
        <f t="shared" si="20"/>
        <v>0</v>
      </c>
      <c r="AD43" s="165">
        <f t="shared" si="20"/>
        <v>0</v>
      </c>
      <c r="AE43" s="165">
        <f t="shared" si="20"/>
        <v>0</v>
      </c>
      <c r="AF43" s="165">
        <f t="shared" si="20"/>
        <v>0</v>
      </c>
      <c r="AG43" s="165">
        <f t="shared" si="20"/>
        <v>0</v>
      </c>
      <c r="AH43" s="165">
        <f t="shared" si="20"/>
        <v>0</v>
      </c>
      <c r="AI43" s="165">
        <f t="shared" si="20"/>
        <v>0</v>
      </c>
      <c r="AJ43" s="165">
        <f t="shared" si="20"/>
        <v>0</v>
      </c>
      <c r="AK43" s="165">
        <f t="shared" si="20"/>
        <v>0</v>
      </c>
      <c r="AL43" s="165">
        <f t="shared" si="20"/>
        <v>0</v>
      </c>
      <c r="AM43" s="165">
        <f t="shared" si="20"/>
        <v>0</v>
      </c>
      <c r="AN43" s="165">
        <f t="shared" si="20"/>
        <v>0</v>
      </c>
      <c r="AO43" s="165">
        <f t="shared" si="20"/>
        <v>0</v>
      </c>
      <c r="AP43" s="165">
        <f t="shared" si="20"/>
        <v>0</v>
      </c>
      <c r="AQ43" s="165">
        <f t="shared" si="20"/>
        <v>0</v>
      </c>
      <c r="AR43" s="165">
        <f t="shared" si="20"/>
        <v>0</v>
      </c>
      <c r="AS43" s="37"/>
      <c r="AT43" s="38"/>
      <c r="AU43" s="11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1"/>
      <c r="BG43" s="31">
        <f>SUM(E43:BF43)</f>
        <v>22</v>
      </c>
      <c r="BH43" s="41"/>
    </row>
    <row r="44" spans="1:59" ht="12.75">
      <c r="A44" s="103"/>
      <c r="B44" s="129" t="s">
        <v>13</v>
      </c>
      <c r="C44" s="108" t="s">
        <v>14</v>
      </c>
      <c r="D44" s="30" t="s">
        <v>7</v>
      </c>
      <c r="E44" s="30">
        <f>E46+E62</f>
        <v>8</v>
      </c>
      <c r="F44" s="30">
        <f>F46+F62</f>
        <v>10</v>
      </c>
      <c r="G44" s="30">
        <f>G46+G62</f>
        <v>10</v>
      </c>
      <c r="H44" s="30">
        <f>H46+H62</f>
        <v>10</v>
      </c>
      <c r="I44" s="30">
        <f>I46+I62</f>
        <v>10</v>
      </c>
      <c r="J44" s="30">
        <f>J46+J62</f>
        <v>10</v>
      </c>
      <c r="K44" s="30">
        <f>K46+K62</f>
        <v>10</v>
      </c>
      <c r="L44" s="30">
        <f>L46+L62</f>
        <v>10</v>
      </c>
      <c r="M44" s="30">
        <f>M46+M62</f>
        <v>10</v>
      </c>
      <c r="N44" s="30">
        <f>N46+N62</f>
        <v>10</v>
      </c>
      <c r="O44" s="30">
        <f>O46+O62</f>
        <v>10</v>
      </c>
      <c r="P44" s="30">
        <f>P46+P62</f>
        <v>10</v>
      </c>
      <c r="Q44" s="30">
        <f>Q46+Q62</f>
        <v>8</v>
      </c>
      <c r="R44" s="30">
        <f>R46+R62</f>
        <v>8</v>
      </c>
      <c r="S44" s="30">
        <f>S46+S62</f>
        <v>8</v>
      </c>
      <c r="T44" s="30">
        <f>T46+T62</f>
        <v>8</v>
      </c>
      <c r="U44" s="11"/>
      <c r="V44" s="8"/>
      <c r="W44" s="8"/>
      <c r="X44" s="30">
        <f>X46+X62</f>
        <v>18</v>
      </c>
      <c r="Y44" s="30">
        <f>Y46+Y62</f>
        <v>14</v>
      </c>
      <c r="Z44" s="30">
        <f>Z46+Z62</f>
        <v>18</v>
      </c>
      <c r="AA44" s="30">
        <f>AA46+AA62</f>
        <v>14</v>
      </c>
      <c r="AB44" s="30">
        <f>AB46+AB62</f>
        <v>18</v>
      </c>
      <c r="AC44" s="30">
        <f>AC46+AC62</f>
        <v>16</v>
      </c>
      <c r="AD44" s="30">
        <f>AD46+AD62</f>
        <v>18</v>
      </c>
      <c r="AE44" s="30">
        <f>AE46+AE62</f>
        <v>16</v>
      </c>
      <c r="AF44" s="30">
        <f>AF46+AF62</f>
        <v>18</v>
      </c>
      <c r="AG44" s="30">
        <f>AG46+AG62</f>
        <v>16</v>
      </c>
      <c r="AH44" s="30">
        <f>AH46+AH62</f>
        <v>18</v>
      </c>
      <c r="AI44" s="30">
        <f>AI46+AI62</f>
        <v>16</v>
      </c>
      <c r="AJ44" s="30">
        <f>AJ46+AJ62</f>
        <v>18</v>
      </c>
      <c r="AK44" s="30">
        <f>AK46+AK62</f>
        <v>16</v>
      </c>
      <c r="AL44" s="30">
        <f>AL46+AL62</f>
        <v>20</v>
      </c>
      <c r="AM44" s="30">
        <f>AM46+AM62</f>
        <v>16</v>
      </c>
      <c r="AN44" s="30">
        <f>AN46+AN62</f>
        <v>20</v>
      </c>
      <c r="AO44" s="30">
        <f>AO46+AO62</f>
        <v>16</v>
      </c>
      <c r="AP44" s="30">
        <f>AP46+AP62</f>
        <v>20</v>
      </c>
      <c r="AQ44" s="30">
        <f>AQ46+AQ62</f>
        <v>16</v>
      </c>
      <c r="AR44" s="30">
        <f>AR46+AR62</f>
        <v>20</v>
      </c>
      <c r="AS44" s="37"/>
      <c r="AT44" s="38"/>
      <c r="AU44" s="11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1"/>
      <c r="BG44" s="31"/>
    </row>
    <row r="45" spans="1:59" ht="12.75">
      <c r="A45" s="103"/>
      <c r="B45" s="130"/>
      <c r="C45" s="122"/>
      <c r="D45" s="30" t="s">
        <v>8</v>
      </c>
      <c r="E45" s="30">
        <f>E47+E63</f>
        <v>4</v>
      </c>
      <c r="F45" s="30">
        <f>F47+F63</f>
        <v>5</v>
      </c>
      <c r="G45" s="30">
        <f>G47+G63</f>
        <v>5</v>
      </c>
      <c r="H45" s="30">
        <f>H47+H63</f>
        <v>5</v>
      </c>
      <c r="I45" s="30">
        <f>I47+I63</f>
        <v>5</v>
      </c>
      <c r="J45" s="30">
        <f>J47+J63</f>
        <v>5</v>
      </c>
      <c r="K45" s="30">
        <f>K47+K63</f>
        <v>5</v>
      </c>
      <c r="L45" s="30">
        <f>L47+L63</f>
        <v>5</v>
      </c>
      <c r="M45" s="30">
        <f>M47+M63</f>
        <v>5</v>
      </c>
      <c r="N45" s="30">
        <f>N47+N63</f>
        <v>5</v>
      </c>
      <c r="O45" s="30">
        <f>O47+O63</f>
        <v>5</v>
      </c>
      <c r="P45" s="30">
        <f>P47+P63</f>
        <v>5</v>
      </c>
      <c r="Q45" s="30">
        <f>Q47+Q63</f>
        <v>4</v>
      </c>
      <c r="R45" s="30">
        <f>R47+R63</f>
        <v>4</v>
      </c>
      <c r="S45" s="30">
        <f>S47+S63</f>
        <v>4</v>
      </c>
      <c r="T45" s="30">
        <f>T47+T63</f>
        <v>4</v>
      </c>
      <c r="U45" s="11"/>
      <c r="V45" s="8"/>
      <c r="W45" s="8"/>
      <c r="X45" s="30">
        <f>X47+X63</f>
        <v>9</v>
      </c>
      <c r="Y45" s="30">
        <f>Y47+Y63</f>
        <v>7</v>
      </c>
      <c r="Z45" s="30">
        <f>Z47+Z63</f>
        <v>9</v>
      </c>
      <c r="AA45" s="30">
        <f>AA47+AA63</f>
        <v>7</v>
      </c>
      <c r="AB45" s="30">
        <f>AB47+AB63</f>
        <v>9</v>
      </c>
      <c r="AC45" s="30">
        <f>AC47+AC63</f>
        <v>8</v>
      </c>
      <c r="AD45" s="30">
        <f>AD47+AD63</f>
        <v>9</v>
      </c>
      <c r="AE45" s="30">
        <f>AE47+AE63</f>
        <v>8</v>
      </c>
      <c r="AF45" s="30">
        <f>AF47+AF63</f>
        <v>9</v>
      </c>
      <c r="AG45" s="30">
        <f>AG47+AG63</f>
        <v>8</v>
      </c>
      <c r="AH45" s="30">
        <f>AH47+AH63</f>
        <v>9</v>
      </c>
      <c r="AI45" s="30">
        <f>AI47+AI63</f>
        <v>8</v>
      </c>
      <c r="AJ45" s="30">
        <f>AJ47+AJ63</f>
        <v>9</v>
      </c>
      <c r="AK45" s="30">
        <f>AK47+AK63</f>
        <v>8</v>
      </c>
      <c r="AL45" s="30">
        <f>AL47+AL63</f>
        <v>10</v>
      </c>
      <c r="AM45" s="30">
        <f>AM47+AM63</f>
        <v>8</v>
      </c>
      <c r="AN45" s="30">
        <f>AN47+AN63</f>
        <v>10</v>
      </c>
      <c r="AO45" s="30">
        <f>AO47+AO63</f>
        <v>8</v>
      </c>
      <c r="AP45" s="30">
        <f>AP47+AP63</f>
        <v>10</v>
      </c>
      <c r="AQ45" s="30">
        <f>AQ47+AQ63</f>
        <v>8</v>
      </c>
      <c r="AR45" s="30">
        <f>AR47+AR63</f>
        <v>10</v>
      </c>
      <c r="AS45" s="37"/>
      <c r="AT45" s="38"/>
      <c r="AU45" s="11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1"/>
      <c r="BG45" s="31"/>
    </row>
    <row r="46" spans="1:59" ht="12.75">
      <c r="A46" s="103"/>
      <c r="B46" s="129" t="s">
        <v>11</v>
      </c>
      <c r="C46" s="106" t="s">
        <v>12</v>
      </c>
      <c r="D46" s="30" t="s">
        <v>7</v>
      </c>
      <c r="E46" s="31">
        <f>E48+E50+E52+E54+E56+E58+E60</f>
        <v>8</v>
      </c>
      <c r="F46" s="31">
        <f aca="true" t="shared" si="21" ref="F46:AR46">F48+F50+F52+F54+F56+F58+F60</f>
        <v>10</v>
      </c>
      <c r="G46" s="31">
        <f t="shared" si="21"/>
        <v>10</v>
      </c>
      <c r="H46" s="31">
        <f t="shared" si="21"/>
        <v>10</v>
      </c>
      <c r="I46" s="31">
        <f t="shared" si="21"/>
        <v>10</v>
      </c>
      <c r="J46" s="31">
        <f t="shared" si="21"/>
        <v>10</v>
      </c>
      <c r="K46" s="31">
        <f t="shared" si="21"/>
        <v>10</v>
      </c>
      <c r="L46" s="31">
        <f t="shared" si="21"/>
        <v>10</v>
      </c>
      <c r="M46" s="31">
        <f t="shared" si="21"/>
        <v>10</v>
      </c>
      <c r="N46" s="31">
        <f t="shared" si="21"/>
        <v>10</v>
      </c>
      <c r="O46" s="31">
        <f t="shared" si="21"/>
        <v>10</v>
      </c>
      <c r="P46" s="31">
        <f t="shared" si="21"/>
        <v>10</v>
      </c>
      <c r="Q46" s="31">
        <f t="shared" si="21"/>
        <v>8</v>
      </c>
      <c r="R46" s="31">
        <f t="shared" si="21"/>
        <v>8</v>
      </c>
      <c r="S46" s="31">
        <f t="shared" si="21"/>
        <v>8</v>
      </c>
      <c r="T46" s="31">
        <f t="shared" si="21"/>
        <v>8</v>
      </c>
      <c r="U46" s="11"/>
      <c r="V46" s="8"/>
      <c r="W46" s="8"/>
      <c r="X46" s="31">
        <f t="shared" si="21"/>
        <v>10</v>
      </c>
      <c r="Y46" s="31">
        <f t="shared" si="21"/>
        <v>8</v>
      </c>
      <c r="Z46" s="31">
        <f t="shared" si="21"/>
        <v>10</v>
      </c>
      <c r="AA46" s="31">
        <f t="shared" si="21"/>
        <v>8</v>
      </c>
      <c r="AB46" s="31">
        <f t="shared" si="21"/>
        <v>10</v>
      </c>
      <c r="AC46" s="31">
        <f t="shared" si="21"/>
        <v>10</v>
      </c>
      <c r="AD46" s="31">
        <f t="shared" si="21"/>
        <v>10</v>
      </c>
      <c r="AE46" s="31">
        <f t="shared" si="21"/>
        <v>8</v>
      </c>
      <c r="AF46" s="31">
        <f t="shared" si="21"/>
        <v>10</v>
      </c>
      <c r="AG46" s="31">
        <f t="shared" si="21"/>
        <v>10</v>
      </c>
      <c r="AH46" s="31">
        <f t="shared" si="21"/>
        <v>10</v>
      </c>
      <c r="AI46" s="31">
        <f t="shared" si="21"/>
        <v>10</v>
      </c>
      <c r="AJ46" s="31">
        <f t="shared" si="21"/>
        <v>10</v>
      </c>
      <c r="AK46" s="31">
        <f t="shared" si="21"/>
        <v>10</v>
      </c>
      <c r="AL46" s="31">
        <f t="shared" si="21"/>
        <v>10</v>
      </c>
      <c r="AM46" s="31">
        <f t="shared" si="21"/>
        <v>10</v>
      </c>
      <c r="AN46" s="31">
        <f t="shared" si="21"/>
        <v>10</v>
      </c>
      <c r="AO46" s="31">
        <f t="shared" si="21"/>
        <v>10</v>
      </c>
      <c r="AP46" s="31">
        <f t="shared" si="21"/>
        <v>10</v>
      </c>
      <c r="AQ46" s="31">
        <f t="shared" si="21"/>
        <v>8</v>
      </c>
      <c r="AR46" s="31">
        <f t="shared" si="21"/>
        <v>10</v>
      </c>
      <c r="AS46" s="37"/>
      <c r="AT46" s="38"/>
      <c r="AU46" s="11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1"/>
      <c r="BG46" s="31"/>
    </row>
    <row r="47" spans="1:59" ht="12.75">
      <c r="A47" s="103"/>
      <c r="B47" s="130"/>
      <c r="C47" s="131"/>
      <c r="D47" s="30" t="s">
        <v>8</v>
      </c>
      <c r="E47" s="86">
        <f>E49+E51+E53+E55+E57+E59+E61</f>
        <v>4</v>
      </c>
      <c r="F47" s="86">
        <f>F49+F51+F53+F55+F57+F59+F61</f>
        <v>5</v>
      </c>
      <c r="G47" s="86">
        <f>G49+G51+G53+G55+G57+G59+G61</f>
        <v>5</v>
      </c>
      <c r="H47" s="86">
        <f>H49+H51+H53+H55+H57+H59+H61</f>
        <v>5</v>
      </c>
      <c r="I47" s="86">
        <f>I49+I51+I53+I55+I57+I59+I61</f>
        <v>5</v>
      </c>
      <c r="J47" s="86">
        <f>J49+J51+J53+J55+J57+J59+J61</f>
        <v>5</v>
      </c>
      <c r="K47" s="86">
        <f>K49+K51+K53+K55+K57+K59+K61</f>
        <v>5</v>
      </c>
      <c r="L47" s="86">
        <f>L49+L51+L53+L55+L57+L59+L61</f>
        <v>5</v>
      </c>
      <c r="M47" s="86">
        <f>M49+M51+M53+M55+M57+M59+M61</f>
        <v>5</v>
      </c>
      <c r="N47" s="86">
        <f>N49+N51+N53+N55+N57+N59+N61</f>
        <v>5</v>
      </c>
      <c r="O47" s="86">
        <f>O49+O51+O53+O55+O57+O59+O61</f>
        <v>5</v>
      </c>
      <c r="P47" s="86">
        <f>P49+P51+P53+P55+P57+P59+P61</f>
        <v>5</v>
      </c>
      <c r="Q47" s="86">
        <f>Q49+Q51+Q53+Q55+Q57+Q59+Q61</f>
        <v>4</v>
      </c>
      <c r="R47" s="86">
        <f>R49+R51+R53+R55+R57+R59+R61</f>
        <v>4</v>
      </c>
      <c r="S47" s="86">
        <f>S49+S51+S53+S55+S57+S59+S61</f>
        <v>4</v>
      </c>
      <c r="T47" s="86">
        <f>T49+T51+T53+T55+T57+T59+T61</f>
        <v>4</v>
      </c>
      <c r="U47" s="162"/>
      <c r="V47" s="163"/>
      <c r="W47" s="163"/>
      <c r="X47" s="86">
        <f>X49+X51+X53+X55+X57+X59+X61</f>
        <v>5</v>
      </c>
      <c r="Y47" s="86">
        <f>Y49+Y51+Y53+Y55+Y57+Y59+Y61</f>
        <v>4</v>
      </c>
      <c r="Z47" s="86">
        <f>Z49+Z51+Z53+Z55+Z57+Z59+Z61</f>
        <v>5</v>
      </c>
      <c r="AA47" s="86">
        <f>AA49+AA51+AA53+AA55+AA57+AA59+AA61</f>
        <v>4</v>
      </c>
      <c r="AB47" s="86">
        <f>AB49+AB51+AB53+AB55+AB57+AB59+AB61</f>
        <v>5</v>
      </c>
      <c r="AC47" s="86">
        <f>AC49+AC51+AC53+AC55+AC57+AC59+AC61</f>
        <v>5</v>
      </c>
      <c r="AD47" s="86">
        <f>AD49+AD51+AD53+AD55+AD57+AD59+AD61</f>
        <v>5</v>
      </c>
      <c r="AE47" s="86">
        <f>AE49+AE51+AE53+AE55+AE57+AE59+AE61</f>
        <v>4</v>
      </c>
      <c r="AF47" s="86">
        <f>AF49+AF51+AF53+AF55+AF57+AF59+AF61</f>
        <v>5</v>
      </c>
      <c r="AG47" s="86">
        <f>AG49+AG51+AG53+AG55+AG57+AG59+AG61</f>
        <v>5</v>
      </c>
      <c r="AH47" s="86">
        <f>AH49+AH51+AH53+AH55+AH57+AH59+AH61</f>
        <v>5</v>
      </c>
      <c r="AI47" s="86">
        <f>AI49+AI51+AI53+AI55+AI57+AI59+AI61</f>
        <v>5</v>
      </c>
      <c r="AJ47" s="86">
        <f>AJ49+AJ51+AJ53+AJ55+AJ57+AJ59+AJ61</f>
        <v>5</v>
      </c>
      <c r="AK47" s="86">
        <f>AK49+AK51+AK53+AK55+AK57+AK59+AK61</f>
        <v>5</v>
      </c>
      <c r="AL47" s="86">
        <f>AL49+AL51+AL53+AL55+AL57+AL59+AL61</f>
        <v>5</v>
      </c>
      <c r="AM47" s="86">
        <f>AM49+AM51+AM53+AM55+AM57+AM59+AM61</f>
        <v>5</v>
      </c>
      <c r="AN47" s="86">
        <f>AN49+AN51+AN53+AN55+AN57+AN59+AN61</f>
        <v>5</v>
      </c>
      <c r="AO47" s="86">
        <f>AO49+AO51+AO53+AO55+AO57+AO59+AO61</f>
        <v>5</v>
      </c>
      <c r="AP47" s="86">
        <f>AP49+AP51+AP53+AP55+AP57+AP59+AP61</f>
        <v>5</v>
      </c>
      <c r="AQ47" s="86">
        <f>AQ49+AQ51+AQ53+AQ55+AQ57+AQ59+AQ61</f>
        <v>4</v>
      </c>
      <c r="AR47" s="86">
        <f>AR49+AR51+AR53+AR55+AR57+AR59+AR61</f>
        <v>5</v>
      </c>
      <c r="AS47" s="37"/>
      <c r="AT47" s="38"/>
      <c r="AU47" s="11"/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1"/>
      <c r="BG47" s="31"/>
    </row>
    <row r="48" spans="1:59" ht="12.75" customHeight="1">
      <c r="A48" s="103"/>
      <c r="B48" s="113" t="s">
        <v>77</v>
      </c>
      <c r="C48" s="128" t="s">
        <v>76</v>
      </c>
      <c r="D48" s="32" t="s">
        <v>7</v>
      </c>
      <c r="E48" s="33">
        <v>4</v>
      </c>
      <c r="F48" s="33">
        <v>4</v>
      </c>
      <c r="G48" s="33">
        <v>4</v>
      </c>
      <c r="H48" s="33">
        <v>4</v>
      </c>
      <c r="I48" s="33">
        <v>4</v>
      </c>
      <c r="J48" s="33">
        <v>4</v>
      </c>
      <c r="K48" s="33">
        <v>4</v>
      </c>
      <c r="L48" s="33">
        <v>4</v>
      </c>
      <c r="M48" s="33">
        <v>4</v>
      </c>
      <c r="N48" s="33">
        <v>4</v>
      </c>
      <c r="O48" s="33">
        <v>4</v>
      </c>
      <c r="P48" s="33">
        <v>4</v>
      </c>
      <c r="Q48" s="33">
        <v>2</v>
      </c>
      <c r="R48" s="33">
        <v>2</v>
      </c>
      <c r="S48" s="33">
        <v>2</v>
      </c>
      <c r="T48" s="33">
        <v>2</v>
      </c>
      <c r="U48" s="11"/>
      <c r="V48" s="8"/>
      <c r="W48" s="8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7"/>
      <c r="AT48" s="38"/>
      <c r="AU48" s="11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1">
        <f>SUM(E48:BE48)</f>
        <v>56</v>
      </c>
      <c r="BG48" s="31"/>
    </row>
    <row r="49" spans="1:60" ht="15.75" customHeight="1">
      <c r="A49" s="103"/>
      <c r="B49" s="114"/>
      <c r="C49" s="128"/>
      <c r="D49" s="34" t="s">
        <v>8</v>
      </c>
      <c r="E49" s="84">
        <f>E48/2</f>
        <v>2</v>
      </c>
      <c r="F49" s="84">
        <f aca="true" t="shared" si="22" ref="F49:AR49">F48/2</f>
        <v>2</v>
      </c>
      <c r="G49" s="84">
        <v>2</v>
      </c>
      <c r="H49" s="84">
        <v>2</v>
      </c>
      <c r="I49" s="84">
        <f t="shared" si="22"/>
        <v>2</v>
      </c>
      <c r="J49" s="84">
        <f t="shared" si="22"/>
        <v>2</v>
      </c>
      <c r="K49" s="84">
        <f t="shared" si="22"/>
        <v>2</v>
      </c>
      <c r="L49" s="84">
        <f t="shared" si="22"/>
        <v>2</v>
      </c>
      <c r="M49" s="84">
        <f t="shared" si="22"/>
        <v>2</v>
      </c>
      <c r="N49" s="84">
        <f t="shared" si="22"/>
        <v>2</v>
      </c>
      <c r="O49" s="84">
        <f t="shared" si="22"/>
        <v>2</v>
      </c>
      <c r="P49" s="84">
        <f t="shared" si="22"/>
        <v>2</v>
      </c>
      <c r="Q49" s="84">
        <f t="shared" si="22"/>
        <v>1</v>
      </c>
      <c r="R49" s="84">
        <f t="shared" si="22"/>
        <v>1</v>
      </c>
      <c r="S49" s="84">
        <f t="shared" si="22"/>
        <v>1</v>
      </c>
      <c r="T49" s="84">
        <f t="shared" si="22"/>
        <v>1</v>
      </c>
      <c r="U49" s="11"/>
      <c r="V49" s="8"/>
      <c r="W49" s="8"/>
      <c r="X49" s="35">
        <f t="shared" si="22"/>
        <v>0</v>
      </c>
      <c r="Y49" s="35">
        <f t="shared" si="22"/>
        <v>0</v>
      </c>
      <c r="Z49" s="35">
        <f t="shared" si="22"/>
        <v>0</v>
      </c>
      <c r="AA49" s="35">
        <f t="shared" si="22"/>
        <v>0</v>
      </c>
      <c r="AB49" s="35">
        <f t="shared" si="22"/>
        <v>0</v>
      </c>
      <c r="AC49" s="35">
        <f t="shared" si="22"/>
        <v>0</v>
      </c>
      <c r="AD49" s="35">
        <f t="shared" si="22"/>
        <v>0</v>
      </c>
      <c r="AE49" s="35">
        <f t="shared" si="22"/>
        <v>0</v>
      </c>
      <c r="AF49" s="35">
        <f t="shared" si="22"/>
        <v>0</v>
      </c>
      <c r="AG49" s="35">
        <f t="shared" si="22"/>
        <v>0</v>
      </c>
      <c r="AH49" s="35">
        <f t="shared" si="22"/>
        <v>0</v>
      </c>
      <c r="AI49" s="35">
        <f t="shared" si="22"/>
        <v>0</v>
      </c>
      <c r="AJ49" s="35">
        <f t="shared" si="22"/>
        <v>0</v>
      </c>
      <c r="AK49" s="35">
        <f t="shared" si="22"/>
        <v>0</v>
      </c>
      <c r="AL49" s="35">
        <f t="shared" si="22"/>
        <v>0</v>
      </c>
      <c r="AM49" s="35">
        <f t="shared" si="22"/>
        <v>0</v>
      </c>
      <c r="AN49" s="35">
        <f t="shared" si="22"/>
        <v>0</v>
      </c>
      <c r="AO49" s="35">
        <f t="shared" si="22"/>
        <v>0</v>
      </c>
      <c r="AP49" s="35">
        <f t="shared" si="22"/>
        <v>0</v>
      </c>
      <c r="AQ49" s="35">
        <f t="shared" si="22"/>
        <v>0</v>
      </c>
      <c r="AR49" s="35">
        <f t="shared" si="22"/>
        <v>0</v>
      </c>
      <c r="AS49" s="37"/>
      <c r="AT49" s="38"/>
      <c r="AU49" s="11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1"/>
      <c r="BG49" s="86">
        <f>SUM(E49:BF49)</f>
        <v>28</v>
      </c>
      <c r="BH49" s="41"/>
    </row>
    <row r="50" spans="1:59" ht="15" customHeight="1">
      <c r="A50" s="103"/>
      <c r="B50" s="113" t="s">
        <v>87</v>
      </c>
      <c r="C50" s="128" t="s">
        <v>86</v>
      </c>
      <c r="D50" s="32" t="s">
        <v>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11"/>
      <c r="V50" s="8"/>
      <c r="W50" s="8"/>
      <c r="X50" s="33">
        <v>4</v>
      </c>
      <c r="Y50" s="33">
        <v>2</v>
      </c>
      <c r="Z50" s="33">
        <v>4</v>
      </c>
      <c r="AA50" s="33">
        <v>2</v>
      </c>
      <c r="AB50" s="33">
        <v>4</v>
      </c>
      <c r="AC50" s="33">
        <v>4</v>
      </c>
      <c r="AD50" s="33">
        <v>4</v>
      </c>
      <c r="AE50" s="33">
        <v>2</v>
      </c>
      <c r="AF50" s="33">
        <v>4</v>
      </c>
      <c r="AG50" s="33">
        <v>4</v>
      </c>
      <c r="AH50" s="33">
        <v>4</v>
      </c>
      <c r="AI50" s="33">
        <v>4</v>
      </c>
      <c r="AJ50" s="33">
        <v>4</v>
      </c>
      <c r="AK50" s="33">
        <v>4</v>
      </c>
      <c r="AL50" s="33">
        <v>4</v>
      </c>
      <c r="AM50" s="33">
        <v>4</v>
      </c>
      <c r="AN50" s="33">
        <v>4</v>
      </c>
      <c r="AO50" s="33">
        <v>4</v>
      </c>
      <c r="AP50" s="33">
        <v>4</v>
      </c>
      <c r="AQ50" s="33">
        <v>4</v>
      </c>
      <c r="AR50" s="33">
        <v>2</v>
      </c>
      <c r="AS50" s="37"/>
      <c r="AT50" s="38"/>
      <c r="AU50" s="11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1">
        <f>SUM(E50:BE50)</f>
        <v>76</v>
      </c>
      <c r="BG50" s="31"/>
    </row>
    <row r="51" spans="1:60" ht="17.25" customHeight="1">
      <c r="A51" s="103"/>
      <c r="B51" s="114"/>
      <c r="C51" s="128"/>
      <c r="D51" s="34" t="s">
        <v>8</v>
      </c>
      <c r="E51" s="35">
        <f>E50/2</f>
        <v>0</v>
      </c>
      <c r="F51" s="35">
        <f aca="true" t="shared" si="23" ref="F51:S51">F50/2</f>
        <v>0</v>
      </c>
      <c r="G51" s="35">
        <f t="shared" si="23"/>
        <v>0</v>
      </c>
      <c r="H51" s="35">
        <f t="shared" si="23"/>
        <v>0</v>
      </c>
      <c r="I51" s="35">
        <f t="shared" si="23"/>
        <v>0</v>
      </c>
      <c r="J51" s="35">
        <f t="shared" si="23"/>
        <v>0</v>
      </c>
      <c r="K51" s="35">
        <f t="shared" si="23"/>
        <v>0</v>
      </c>
      <c r="L51" s="35">
        <f t="shared" si="23"/>
        <v>0</v>
      </c>
      <c r="M51" s="35">
        <f t="shared" si="23"/>
        <v>0</v>
      </c>
      <c r="N51" s="35">
        <f t="shared" si="23"/>
        <v>0</v>
      </c>
      <c r="O51" s="35">
        <f t="shared" si="23"/>
        <v>0</v>
      </c>
      <c r="P51" s="35">
        <f t="shared" si="23"/>
        <v>0</v>
      </c>
      <c r="Q51" s="35">
        <f t="shared" si="23"/>
        <v>0</v>
      </c>
      <c r="R51" s="35">
        <f t="shared" si="23"/>
        <v>0</v>
      </c>
      <c r="S51" s="35">
        <f t="shared" si="23"/>
        <v>0</v>
      </c>
      <c r="T51" s="35">
        <f>T50/2</f>
        <v>0</v>
      </c>
      <c r="U51" s="11"/>
      <c r="V51" s="8"/>
      <c r="W51" s="8"/>
      <c r="X51" s="35">
        <f aca="true" t="shared" si="24" ref="F51:AR51">X50/2</f>
        <v>2</v>
      </c>
      <c r="Y51" s="35">
        <f t="shared" si="24"/>
        <v>1</v>
      </c>
      <c r="Z51" s="35">
        <f t="shared" si="24"/>
        <v>2</v>
      </c>
      <c r="AA51" s="35">
        <f t="shared" si="24"/>
        <v>1</v>
      </c>
      <c r="AB51" s="35">
        <f t="shared" si="24"/>
        <v>2</v>
      </c>
      <c r="AC51" s="35">
        <f t="shared" si="24"/>
        <v>2</v>
      </c>
      <c r="AD51" s="35">
        <f t="shared" si="24"/>
        <v>2</v>
      </c>
      <c r="AE51" s="35">
        <f t="shared" si="24"/>
        <v>1</v>
      </c>
      <c r="AF51" s="35">
        <f t="shared" si="24"/>
        <v>2</v>
      </c>
      <c r="AG51" s="35">
        <f t="shared" si="24"/>
        <v>2</v>
      </c>
      <c r="AH51" s="35">
        <f t="shared" si="24"/>
        <v>2</v>
      </c>
      <c r="AI51" s="35">
        <f t="shared" si="24"/>
        <v>2</v>
      </c>
      <c r="AJ51" s="35">
        <f t="shared" si="24"/>
        <v>2</v>
      </c>
      <c r="AK51" s="35">
        <f t="shared" si="24"/>
        <v>2</v>
      </c>
      <c r="AL51" s="35">
        <f t="shared" si="24"/>
        <v>2</v>
      </c>
      <c r="AM51" s="35">
        <f t="shared" si="24"/>
        <v>2</v>
      </c>
      <c r="AN51" s="35">
        <f t="shared" si="24"/>
        <v>2</v>
      </c>
      <c r="AO51" s="35">
        <f t="shared" si="24"/>
        <v>2</v>
      </c>
      <c r="AP51" s="35">
        <f t="shared" si="24"/>
        <v>2</v>
      </c>
      <c r="AQ51" s="35">
        <f t="shared" si="24"/>
        <v>2</v>
      </c>
      <c r="AR51" s="35">
        <f t="shared" si="24"/>
        <v>1</v>
      </c>
      <c r="AS51" s="37"/>
      <c r="AT51" s="38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1"/>
      <c r="BG51" s="86">
        <f>SUM(E51:BF51)</f>
        <v>38</v>
      </c>
      <c r="BH51" s="41"/>
    </row>
    <row r="52" spans="1:59" ht="12.75" customHeight="1">
      <c r="A52" s="103"/>
      <c r="B52" s="113" t="s">
        <v>88</v>
      </c>
      <c r="C52" s="111" t="s">
        <v>78</v>
      </c>
      <c r="D52" s="32" t="s">
        <v>7</v>
      </c>
      <c r="E52" s="33"/>
      <c r="F52" s="33">
        <v>2</v>
      </c>
      <c r="G52" s="33">
        <v>2</v>
      </c>
      <c r="H52" s="33">
        <v>2</v>
      </c>
      <c r="I52" s="33">
        <v>2</v>
      </c>
      <c r="J52" s="33">
        <v>2</v>
      </c>
      <c r="K52" s="33">
        <v>2</v>
      </c>
      <c r="L52" s="33">
        <v>2</v>
      </c>
      <c r="M52" s="33">
        <v>2</v>
      </c>
      <c r="N52" s="33">
        <v>2</v>
      </c>
      <c r="O52" s="33">
        <v>2</v>
      </c>
      <c r="P52" s="33">
        <v>2</v>
      </c>
      <c r="Q52" s="33">
        <v>2</v>
      </c>
      <c r="R52" s="33">
        <v>2</v>
      </c>
      <c r="S52" s="33">
        <v>2</v>
      </c>
      <c r="T52" s="33">
        <v>2</v>
      </c>
      <c r="U52" s="11"/>
      <c r="V52" s="8"/>
      <c r="W52" s="8"/>
      <c r="X52" s="33">
        <v>2</v>
      </c>
      <c r="Y52" s="33">
        <v>2</v>
      </c>
      <c r="Z52" s="33">
        <v>2</v>
      </c>
      <c r="AA52" s="33">
        <v>2</v>
      </c>
      <c r="AB52" s="33">
        <v>2</v>
      </c>
      <c r="AC52" s="33">
        <v>2</v>
      </c>
      <c r="AD52" s="33">
        <v>2</v>
      </c>
      <c r="AE52" s="33">
        <v>2</v>
      </c>
      <c r="AF52" s="33">
        <v>2</v>
      </c>
      <c r="AG52" s="33">
        <v>2</v>
      </c>
      <c r="AH52" s="33">
        <v>2</v>
      </c>
      <c r="AI52" s="33">
        <v>2</v>
      </c>
      <c r="AJ52" s="33">
        <v>2</v>
      </c>
      <c r="AK52" s="33">
        <v>2</v>
      </c>
      <c r="AL52" s="33">
        <v>2</v>
      </c>
      <c r="AM52" s="33">
        <v>2</v>
      </c>
      <c r="AN52" s="33">
        <v>2</v>
      </c>
      <c r="AO52" s="33">
        <v>2</v>
      </c>
      <c r="AP52" s="33">
        <v>2</v>
      </c>
      <c r="AQ52" s="33"/>
      <c r="AR52" s="33"/>
      <c r="AS52" s="37"/>
      <c r="AT52" s="38"/>
      <c r="AU52" s="11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1">
        <f>SUM(E52:BE52)</f>
        <v>68</v>
      </c>
      <c r="BG52" s="31"/>
    </row>
    <row r="53" spans="1:60" ht="12.75" customHeight="1">
      <c r="A53" s="103"/>
      <c r="B53" s="114"/>
      <c r="C53" s="112"/>
      <c r="D53" s="34" t="s">
        <v>8</v>
      </c>
      <c r="E53" s="84">
        <f>E52/2</f>
        <v>0</v>
      </c>
      <c r="F53" s="84">
        <f aca="true" t="shared" si="25" ref="F53:AR53">F52/2</f>
        <v>1</v>
      </c>
      <c r="G53" s="84">
        <f t="shared" si="25"/>
        <v>1</v>
      </c>
      <c r="H53" s="84">
        <f t="shared" si="25"/>
        <v>1</v>
      </c>
      <c r="I53" s="84">
        <f t="shared" si="25"/>
        <v>1</v>
      </c>
      <c r="J53" s="84">
        <f t="shared" si="25"/>
        <v>1</v>
      </c>
      <c r="K53" s="84">
        <f t="shared" si="25"/>
        <v>1</v>
      </c>
      <c r="L53" s="84">
        <f t="shared" si="25"/>
        <v>1</v>
      </c>
      <c r="M53" s="84">
        <f t="shared" si="25"/>
        <v>1</v>
      </c>
      <c r="N53" s="84">
        <f t="shared" si="25"/>
        <v>1</v>
      </c>
      <c r="O53" s="84">
        <f t="shared" si="25"/>
        <v>1</v>
      </c>
      <c r="P53" s="84">
        <f t="shared" si="25"/>
        <v>1</v>
      </c>
      <c r="Q53" s="84">
        <f t="shared" si="25"/>
        <v>1</v>
      </c>
      <c r="R53" s="84">
        <f t="shared" si="25"/>
        <v>1</v>
      </c>
      <c r="S53" s="84">
        <f t="shared" si="25"/>
        <v>1</v>
      </c>
      <c r="T53" s="84">
        <f t="shared" si="25"/>
        <v>1</v>
      </c>
      <c r="U53" s="11"/>
      <c r="V53" s="8"/>
      <c r="W53" s="8"/>
      <c r="X53" s="84">
        <f t="shared" si="25"/>
        <v>1</v>
      </c>
      <c r="Y53" s="84">
        <f t="shared" si="25"/>
        <v>1</v>
      </c>
      <c r="Z53" s="84">
        <f t="shared" si="25"/>
        <v>1</v>
      </c>
      <c r="AA53" s="84">
        <f t="shared" si="25"/>
        <v>1</v>
      </c>
      <c r="AB53" s="84">
        <f t="shared" si="25"/>
        <v>1</v>
      </c>
      <c r="AC53" s="84">
        <f t="shared" si="25"/>
        <v>1</v>
      </c>
      <c r="AD53" s="84">
        <f t="shared" si="25"/>
        <v>1</v>
      </c>
      <c r="AE53" s="84">
        <f t="shared" si="25"/>
        <v>1</v>
      </c>
      <c r="AF53" s="84">
        <f t="shared" si="25"/>
        <v>1</v>
      </c>
      <c r="AG53" s="84">
        <f t="shared" si="25"/>
        <v>1</v>
      </c>
      <c r="AH53" s="84">
        <f t="shared" si="25"/>
        <v>1</v>
      </c>
      <c r="AI53" s="84">
        <f t="shared" si="25"/>
        <v>1</v>
      </c>
      <c r="AJ53" s="84">
        <f t="shared" si="25"/>
        <v>1</v>
      </c>
      <c r="AK53" s="84">
        <f t="shared" si="25"/>
        <v>1</v>
      </c>
      <c r="AL53" s="84">
        <f t="shared" si="25"/>
        <v>1</v>
      </c>
      <c r="AM53" s="84">
        <f t="shared" si="25"/>
        <v>1</v>
      </c>
      <c r="AN53" s="84">
        <f t="shared" si="25"/>
        <v>1</v>
      </c>
      <c r="AO53" s="84">
        <f t="shared" si="25"/>
        <v>1</v>
      </c>
      <c r="AP53" s="84">
        <f t="shared" si="25"/>
        <v>1</v>
      </c>
      <c r="AQ53" s="84">
        <f t="shared" si="25"/>
        <v>0</v>
      </c>
      <c r="AR53" s="84">
        <f t="shared" si="25"/>
        <v>0</v>
      </c>
      <c r="AS53" s="37"/>
      <c r="AT53" s="38"/>
      <c r="AU53" s="11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1"/>
      <c r="BG53" s="86">
        <f>SUM(E53:BF53)</f>
        <v>34</v>
      </c>
      <c r="BH53" s="41"/>
    </row>
    <row r="54" spans="1:59" ht="12.75" customHeight="1">
      <c r="A54" s="103"/>
      <c r="B54" s="113" t="s">
        <v>89</v>
      </c>
      <c r="C54" s="111" t="s">
        <v>163</v>
      </c>
      <c r="D54" s="32" t="s">
        <v>7</v>
      </c>
      <c r="E54" s="33">
        <v>2</v>
      </c>
      <c r="F54" s="33"/>
      <c r="G54" s="33">
        <v>2</v>
      </c>
      <c r="H54" s="33"/>
      <c r="I54" s="33">
        <v>2</v>
      </c>
      <c r="J54" s="33"/>
      <c r="K54" s="33">
        <v>2</v>
      </c>
      <c r="L54" s="33"/>
      <c r="M54" s="33">
        <v>2</v>
      </c>
      <c r="N54" s="33"/>
      <c r="O54" s="33">
        <v>2</v>
      </c>
      <c r="P54" s="33"/>
      <c r="Q54" s="33">
        <v>2</v>
      </c>
      <c r="R54" s="33"/>
      <c r="S54" s="33">
        <v>2</v>
      </c>
      <c r="T54" s="33"/>
      <c r="U54" s="11"/>
      <c r="V54" s="8"/>
      <c r="W54" s="8"/>
      <c r="X54" s="33">
        <v>2</v>
      </c>
      <c r="Y54" s="33"/>
      <c r="Z54" s="33">
        <v>2</v>
      </c>
      <c r="AA54" s="33"/>
      <c r="AB54" s="33">
        <v>2</v>
      </c>
      <c r="AC54" s="33"/>
      <c r="AD54" s="33">
        <v>2</v>
      </c>
      <c r="AE54" s="33"/>
      <c r="AF54" s="33">
        <v>2</v>
      </c>
      <c r="AG54" s="33"/>
      <c r="AH54" s="33">
        <v>2</v>
      </c>
      <c r="AI54" s="33"/>
      <c r="AJ54" s="33">
        <v>2</v>
      </c>
      <c r="AK54" s="33"/>
      <c r="AL54" s="33">
        <v>2</v>
      </c>
      <c r="AM54" s="33"/>
      <c r="AN54" s="33">
        <v>2</v>
      </c>
      <c r="AO54" s="33"/>
      <c r="AP54" s="33">
        <v>2</v>
      </c>
      <c r="AQ54" s="33"/>
      <c r="AR54" s="33">
        <v>2</v>
      </c>
      <c r="AS54" s="37"/>
      <c r="AT54" s="38"/>
      <c r="AU54" s="11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1">
        <f>SUM(E54:BE54)</f>
        <v>38</v>
      </c>
      <c r="BG54" s="31"/>
    </row>
    <row r="55" spans="1:60" ht="12.75" customHeight="1">
      <c r="A55" s="103"/>
      <c r="B55" s="114"/>
      <c r="C55" s="112"/>
      <c r="D55" s="34" t="s">
        <v>8</v>
      </c>
      <c r="E55" s="84">
        <f>E54/2</f>
        <v>1</v>
      </c>
      <c r="F55" s="84">
        <f aca="true" t="shared" si="26" ref="F55:AR55">F54/2</f>
        <v>0</v>
      </c>
      <c r="G55" s="84">
        <f t="shared" si="26"/>
        <v>1</v>
      </c>
      <c r="H55" s="84">
        <f t="shared" si="26"/>
        <v>0</v>
      </c>
      <c r="I55" s="84">
        <f t="shared" si="26"/>
        <v>1</v>
      </c>
      <c r="J55" s="84">
        <f t="shared" si="26"/>
        <v>0</v>
      </c>
      <c r="K55" s="84">
        <f t="shared" si="26"/>
        <v>1</v>
      </c>
      <c r="L55" s="84">
        <f t="shared" si="26"/>
        <v>0</v>
      </c>
      <c r="M55" s="84">
        <f t="shared" si="26"/>
        <v>1</v>
      </c>
      <c r="N55" s="84">
        <f t="shared" si="26"/>
        <v>0</v>
      </c>
      <c r="O55" s="84">
        <f t="shared" si="26"/>
        <v>1</v>
      </c>
      <c r="P55" s="84">
        <f t="shared" si="26"/>
        <v>0</v>
      </c>
      <c r="Q55" s="84">
        <f t="shared" si="26"/>
        <v>1</v>
      </c>
      <c r="R55" s="84">
        <f t="shared" si="26"/>
        <v>0</v>
      </c>
      <c r="S55" s="84">
        <f t="shared" si="26"/>
        <v>1</v>
      </c>
      <c r="T55" s="84">
        <f t="shared" si="26"/>
        <v>0</v>
      </c>
      <c r="U55" s="11"/>
      <c r="V55" s="8"/>
      <c r="W55" s="8"/>
      <c r="X55" s="84">
        <f t="shared" si="26"/>
        <v>1</v>
      </c>
      <c r="Y55" s="84">
        <f t="shared" si="26"/>
        <v>0</v>
      </c>
      <c r="Z55" s="84">
        <f t="shared" si="26"/>
        <v>1</v>
      </c>
      <c r="AA55" s="84">
        <f t="shared" si="26"/>
        <v>0</v>
      </c>
      <c r="AB55" s="84">
        <f t="shared" si="26"/>
        <v>1</v>
      </c>
      <c r="AC55" s="84">
        <f t="shared" si="26"/>
        <v>0</v>
      </c>
      <c r="AD55" s="84">
        <f t="shared" si="26"/>
        <v>1</v>
      </c>
      <c r="AE55" s="84">
        <f t="shared" si="26"/>
        <v>0</v>
      </c>
      <c r="AF55" s="84">
        <f t="shared" si="26"/>
        <v>1</v>
      </c>
      <c r="AG55" s="84">
        <f t="shared" si="26"/>
        <v>0</v>
      </c>
      <c r="AH55" s="84">
        <f t="shared" si="26"/>
        <v>1</v>
      </c>
      <c r="AI55" s="84">
        <f t="shared" si="26"/>
        <v>0</v>
      </c>
      <c r="AJ55" s="84">
        <f t="shared" si="26"/>
        <v>1</v>
      </c>
      <c r="AK55" s="84">
        <f t="shared" si="26"/>
        <v>0</v>
      </c>
      <c r="AL55" s="84">
        <f t="shared" si="26"/>
        <v>1</v>
      </c>
      <c r="AM55" s="84">
        <f t="shared" si="26"/>
        <v>0</v>
      </c>
      <c r="AN55" s="84">
        <f t="shared" si="26"/>
        <v>1</v>
      </c>
      <c r="AO55" s="84">
        <f t="shared" si="26"/>
        <v>0</v>
      </c>
      <c r="AP55" s="84">
        <f t="shared" si="26"/>
        <v>1</v>
      </c>
      <c r="AQ55" s="84">
        <f t="shared" si="26"/>
        <v>0</v>
      </c>
      <c r="AR55" s="84">
        <f t="shared" si="26"/>
        <v>1</v>
      </c>
      <c r="AS55" s="37"/>
      <c r="AT55" s="38"/>
      <c r="AU55" s="11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1"/>
      <c r="BG55" s="86">
        <f>SUM(E55:BF55)</f>
        <v>19</v>
      </c>
      <c r="BH55" s="41"/>
    </row>
    <row r="56" spans="1:59" ht="12.75" customHeight="1">
      <c r="A56" s="103"/>
      <c r="B56" s="113" t="s">
        <v>90</v>
      </c>
      <c r="C56" s="111" t="s">
        <v>164</v>
      </c>
      <c r="D56" s="32" t="s">
        <v>7</v>
      </c>
      <c r="E56" s="33"/>
      <c r="F56" s="33">
        <v>2</v>
      </c>
      <c r="G56" s="33"/>
      <c r="H56" s="33">
        <v>2</v>
      </c>
      <c r="I56" s="33"/>
      <c r="J56" s="33">
        <v>2</v>
      </c>
      <c r="K56" s="33"/>
      <c r="L56" s="33">
        <v>2</v>
      </c>
      <c r="M56" s="33"/>
      <c r="N56" s="33">
        <v>2</v>
      </c>
      <c r="O56" s="33"/>
      <c r="P56" s="33">
        <v>2</v>
      </c>
      <c r="Q56" s="33"/>
      <c r="R56" s="33">
        <v>2</v>
      </c>
      <c r="S56" s="33"/>
      <c r="T56" s="33">
        <v>2</v>
      </c>
      <c r="U56" s="11"/>
      <c r="V56" s="8"/>
      <c r="W56" s="8"/>
      <c r="X56" s="33"/>
      <c r="Y56" s="33">
        <v>2</v>
      </c>
      <c r="Z56" s="33"/>
      <c r="AA56" s="33">
        <v>2</v>
      </c>
      <c r="AB56" s="33"/>
      <c r="AC56" s="33">
        <v>2</v>
      </c>
      <c r="AD56" s="33"/>
      <c r="AE56" s="33">
        <v>2</v>
      </c>
      <c r="AF56" s="33"/>
      <c r="AG56" s="33">
        <v>2</v>
      </c>
      <c r="AH56" s="33"/>
      <c r="AI56" s="33">
        <v>2</v>
      </c>
      <c r="AJ56" s="33"/>
      <c r="AK56" s="33">
        <v>2</v>
      </c>
      <c r="AL56" s="33"/>
      <c r="AM56" s="33">
        <v>2</v>
      </c>
      <c r="AN56" s="33"/>
      <c r="AO56" s="33">
        <v>2</v>
      </c>
      <c r="AP56" s="33"/>
      <c r="AQ56" s="33">
        <v>2</v>
      </c>
      <c r="AR56" s="33">
        <v>2</v>
      </c>
      <c r="AS56" s="37"/>
      <c r="AT56" s="38"/>
      <c r="AU56" s="11"/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1">
        <f>SUM(E56:BE56)</f>
        <v>38</v>
      </c>
      <c r="BG56" s="31"/>
    </row>
    <row r="57" spans="1:60" ht="12.75" customHeight="1">
      <c r="A57" s="103"/>
      <c r="B57" s="114"/>
      <c r="C57" s="112"/>
      <c r="D57" s="34" t="s">
        <v>8</v>
      </c>
      <c r="E57" s="84">
        <f>E56/2</f>
        <v>0</v>
      </c>
      <c r="F57" s="84">
        <f aca="true" t="shared" si="27" ref="F57:AR59">F56/2</f>
        <v>1</v>
      </c>
      <c r="G57" s="84">
        <f t="shared" si="27"/>
        <v>0</v>
      </c>
      <c r="H57" s="84">
        <f t="shared" si="27"/>
        <v>1</v>
      </c>
      <c r="I57" s="84">
        <f t="shared" si="27"/>
        <v>0</v>
      </c>
      <c r="J57" s="84">
        <f t="shared" si="27"/>
        <v>1</v>
      </c>
      <c r="K57" s="84">
        <f t="shared" si="27"/>
        <v>0</v>
      </c>
      <c r="L57" s="84">
        <f t="shared" si="27"/>
        <v>1</v>
      </c>
      <c r="M57" s="84">
        <f t="shared" si="27"/>
        <v>0</v>
      </c>
      <c r="N57" s="84">
        <f t="shared" si="27"/>
        <v>1</v>
      </c>
      <c r="O57" s="84">
        <f t="shared" si="27"/>
        <v>0</v>
      </c>
      <c r="P57" s="84">
        <f t="shared" si="27"/>
        <v>1</v>
      </c>
      <c r="Q57" s="84">
        <f t="shared" si="27"/>
        <v>0</v>
      </c>
      <c r="R57" s="84">
        <f t="shared" si="27"/>
        <v>1</v>
      </c>
      <c r="S57" s="84">
        <f t="shared" si="27"/>
        <v>0</v>
      </c>
      <c r="T57" s="84">
        <f t="shared" si="27"/>
        <v>1</v>
      </c>
      <c r="U57" s="11"/>
      <c r="V57" s="8"/>
      <c r="W57" s="8"/>
      <c r="X57" s="84">
        <f t="shared" si="27"/>
        <v>0</v>
      </c>
      <c r="Y57" s="84">
        <f t="shared" si="27"/>
        <v>1</v>
      </c>
      <c r="Z57" s="84">
        <f t="shared" si="27"/>
        <v>0</v>
      </c>
      <c r="AA57" s="84">
        <f t="shared" si="27"/>
        <v>1</v>
      </c>
      <c r="AB57" s="84">
        <f t="shared" si="27"/>
        <v>0</v>
      </c>
      <c r="AC57" s="84">
        <f t="shared" si="27"/>
        <v>1</v>
      </c>
      <c r="AD57" s="84">
        <f t="shared" si="27"/>
        <v>0</v>
      </c>
      <c r="AE57" s="84">
        <f t="shared" si="27"/>
        <v>1</v>
      </c>
      <c r="AF57" s="84">
        <f t="shared" si="27"/>
        <v>0</v>
      </c>
      <c r="AG57" s="84">
        <f t="shared" si="27"/>
        <v>1</v>
      </c>
      <c r="AH57" s="84">
        <f t="shared" si="27"/>
        <v>0</v>
      </c>
      <c r="AI57" s="84">
        <f t="shared" si="27"/>
        <v>1</v>
      </c>
      <c r="AJ57" s="84">
        <f t="shared" si="27"/>
        <v>0</v>
      </c>
      <c r="AK57" s="84">
        <f t="shared" si="27"/>
        <v>1</v>
      </c>
      <c r="AL57" s="84">
        <f t="shared" si="27"/>
        <v>0</v>
      </c>
      <c r="AM57" s="84">
        <f t="shared" si="27"/>
        <v>1</v>
      </c>
      <c r="AN57" s="84">
        <f t="shared" si="27"/>
        <v>0</v>
      </c>
      <c r="AO57" s="84">
        <f t="shared" si="27"/>
        <v>1</v>
      </c>
      <c r="AP57" s="84">
        <f t="shared" si="27"/>
        <v>0</v>
      </c>
      <c r="AQ57" s="84">
        <f t="shared" si="27"/>
        <v>1</v>
      </c>
      <c r="AR57" s="84">
        <f t="shared" si="27"/>
        <v>1</v>
      </c>
      <c r="AS57" s="37"/>
      <c r="AT57" s="38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1"/>
      <c r="BG57" s="86">
        <f>SUM(E57:BF57)</f>
        <v>19</v>
      </c>
      <c r="BH57" s="41"/>
    </row>
    <row r="58" spans="1:60" ht="12.75" customHeight="1">
      <c r="A58" s="103"/>
      <c r="B58" s="113" t="s">
        <v>91</v>
      </c>
      <c r="C58" s="111" t="s">
        <v>79</v>
      </c>
      <c r="D58" s="32" t="s">
        <v>7</v>
      </c>
      <c r="E58" s="70">
        <v>2</v>
      </c>
      <c r="F58" s="70"/>
      <c r="G58" s="70">
        <v>2</v>
      </c>
      <c r="H58" s="70"/>
      <c r="I58" s="70">
        <v>2</v>
      </c>
      <c r="J58" s="70"/>
      <c r="K58" s="70">
        <v>2</v>
      </c>
      <c r="L58" s="70"/>
      <c r="M58" s="70">
        <v>2</v>
      </c>
      <c r="N58" s="70"/>
      <c r="O58" s="70">
        <v>2</v>
      </c>
      <c r="P58" s="70"/>
      <c r="Q58" s="70">
        <v>2</v>
      </c>
      <c r="R58" s="70"/>
      <c r="S58" s="70">
        <v>2</v>
      </c>
      <c r="T58" s="70"/>
      <c r="U58" s="11"/>
      <c r="V58" s="8"/>
      <c r="W58" s="8"/>
      <c r="X58" s="70">
        <v>2</v>
      </c>
      <c r="Y58" s="70"/>
      <c r="Z58" s="70">
        <v>2</v>
      </c>
      <c r="AA58" s="70"/>
      <c r="AB58" s="70">
        <v>2</v>
      </c>
      <c r="AC58" s="70"/>
      <c r="AD58" s="70">
        <v>2</v>
      </c>
      <c r="AE58" s="70"/>
      <c r="AF58" s="70">
        <v>2</v>
      </c>
      <c r="AG58" s="70"/>
      <c r="AH58" s="70">
        <v>2</v>
      </c>
      <c r="AI58" s="70"/>
      <c r="AJ58" s="70">
        <v>2</v>
      </c>
      <c r="AK58" s="70"/>
      <c r="AL58" s="70">
        <v>2</v>
      </c>
      <c r="AM58" s="70"/>
      <c r="AN58" s="70">
        <v>2</v>
      </c>
      <c r="AO58" s="70"/>
      <c r="AP58" s="70">
        <v>2</v>
      </c>
      <c r="AQ58" s="70"/>
      <c r="AR58" s="70">
        <v>2</v>
      </c>
      <c r="AS58" s="37"/>
      <c r="AT58" s="38"/>
      <c r="AU58" s="11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31">
        <f>SUM(E58:BE58)</f>
        <v>38</v>
      </c>
      <c r="BG58" s="31"/>
      <c r="BH58" s="41"/>
    </row>
    <row r="59" spans="1:60" ht="12.75" customHeight="1">
      <c r="A59" s="103"/>
      <c r="B59" s="114"/>
      <c r="C59" s="112"/>
      <c r="D59" s="34" t="s">
        <v>8</v>
      </c>
      <c r="E59" s="84">
        <f>E58/2</f>
        <v>1</v>
      </c>
      <c r="F59" s="84">
        <f t="shared" si="27"/>
        <v>0</v>
      </c>
      <c r="G59" s="84">
        <f t="shared" si="27"/>
        <v>1</v>
      </c>
      <c r="H59" s="84">
        <f t="shared" si="27"/>
        <v>0</v>
      </c>
      <c r="I59" s="84">
        <f t="shared" si="27"/>
        <v>1</v>
      </c>
      <c r="J59" s="84">
        <f t="shared" si="27"/>
        <v>0</v>
      </c>
      <c r="K59" s="84">
        <f t="shared" si="27"/>
        <v>1</v>
      </c>
      <c r="L59" s="84">
        <f t="shared" si="27"/>
        <v>0</v>
      </c>
      <c r="M59" s="84">
        <f t="shared" si="27"/>
        <v>1</v>
      </c>
      <c r="N59" s="84">
        <f t="shared" si="27"/>
        <v>0</v>
      </c>
      <c r="O59" s="84">
        <f t="shared" si="27"/>
        <v>1</v>
      </c>
      <c r="P59" s="84">
        <f t="shared" si="27"/>
        <v>0</v>
      </c>
      <c r="Q59" s="84">
        <f t="shared" si="27"/>
        <v>1</v>
      </c>
      <c r="R59" s="84">
        <f t="shared" si="27"/>
        <v>0</v>
      </c>
      <c r="S59" s="84">
        <f t="shared" si="27"/>
        <v>1</v>
      </c>
      <c r="T59" s="84">
        <f t="shared" si="27"/>
        <v>0</v>
      </c>
      <c r="U59" s="11"/>
      <c r="V59" s="8"/>
      <c r="W59" s="8"/>
      <c r="X59" s="84">
        <f t="shared" si="27"/>
        <v>1</v>
      </c>
      <c r="Y59" s="84">
        <f t="shared" si="27"/>
        <v>0</v>
      </c>
      <c r="Z59" s="84">
        <f t="shared" si="27"/>
        <v>1</v>
      </c>
      <c r="AA59" s="84">
        <f t="shared" si="27"/>
        <v>0</v>
      </c>
      <c r="AB59" s="84">
        <f t="shared" si="27"/>
        <v>1</v>
      </c>
      <c r="AC59" s="84">
        <f t="shared" si="27"/>
        <v>0</v>
      </c>
      <c r="AD59" s="84">
        <f t="shared" si="27"/>
        <v>1</v>
      </c>
      <c r="AE59" s="84">
        <f t="shared" si="27"/>
        <v>0</v>
      </c>
      <c r="AF59" s="84">
        <f t="shared" si="27"/>
        <v>1</v>
      </c>
      <c r="AG59" s="84">
        <f t="shared" si="27"/>
        <v>0</v>
      </c>
      <c r="AH59" s="84">
        <f t="shared" si="27"/>
        <v>1</v>
      </c>
      <c r="AI59" s="84">
        <f t="shared" si="27"/>
        <v>0</v>
      </c>
      <c r="AJ59" s="84">
        <f t="shared" si="27"/>
        <v>1</v>
      </c>
      <c r="AK59" s="84">
        <f t="shared" si="27"/>
        <v>0</v>
      </c>
      <c r="AL59" s="84">
        <f t="shared" si="27"/>
        <v>1</v>
      </c>
      <c r="AM59" s="84">
        <f t="shared" si="27"/>
        <v>0</v>
      </c>
      <c r="AN59" s="84">
        <f t="shared" si="27"/>
        <v>1</v>
      </c>
      <c r="AO59" s="84">
        <f t="shared" si="27"/>
        <v>0</v>
      </c>
      <c r="AP59" s="84">
        <f t="shared" si="27"/>
        <v>1</v>
      </c>
      <c r="AQ59" s="84">
        <f t="shared" si="27"/>
        <v>0</v>
      </c>
      <c r="AR59" s="84">
        <f t="shared" si="27"/>
        <v>1</v>
      </c>
      <c r="AS59" s="37"/>
      <c r="AT59" s="38"/>
      <c r="AU59" s="11"/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31"/>
      <c r="BG59" s="86">
        <f>SUM(E59:BF59)</f>
        <v>19</v>
      </c>
      <c r="BH59" s="41"/>
    </row>
    <row r="60" spans="1:59" ht="12.75" customHeight="1">
      <c r="A60" s="103"/>
      <c r="B60" s="113" t="s">
        <v>92</v>
      </c>
      <c r="C60" s="111" t="s">
        <v>80</v>
      </c>
      <c r="D60" s="32" t="s">
        <v>7</v>
      </c>
      <c r="E60" s="33"/>
      <c r="F60" s="33">
        <v>2</v>
      </c>
      <c r="G60" s="33"/>
      <c r="H60" s="33">
        <v>2</v>
      </c>
      <c r="I60" s="33"/>
      <c r="J60" s="33">
        <v>2</v>
      </c>
      <c r="K60" s="33"/>
      <c r="L60" s="33">
        <v>2</v>
      </c>
      <c r="M60" s="33"/>
      <c r="N60" s="33">
        <v>2</v>
      </c>
      <c r="O60" s="33"/>
      <c r="P60" s="33">
        <v>2</v>
      </c>
      <c r="Q60" s="33"/>
      <c r="R60" s="33">
        <v>2</v>
      </c>
      <c r="S60" s="33"/>
      <c r="T60" s="33">
        <v>2</v>
      </c>
      <c r="U60" s="11"/>
      <c r="V60" s="8"/>
      <c r="W60" s="8"/>
      <c r="X60" s="33"/>
      <c r="Y60" s="33">
        <v>2</v>
      </c>
      <c r="Z60" s="33"/>
      <c r="AA60" s="33">
        <v>2</v>
      </c>
      <c r="AB60" s="33"/>
      <c r="AC60" s="33">
        <v>2</v>
      </c>
      <c r="AD60" s="33"/>
      <c r="AE60" s="33">
        <v>2</v>
      </c>
      <c r="AF60" s="33"/>
      <c r="AG60" s="33">
        <v>2</v>
      </c>
      <c r="AH60" s="33"/>
      <c r="AI60" s="33">
        <v>2</v>
      </c>
      <c r="AJ60" s="33"/>
      <c r="AK60" s="33">
        <v>2</v>
      </c>
      <c r="AL60" s="33"/>
      <c r="AM60" s="33">
        <v>2</v>
      </c>
      <c r="AN60" s="33"/>
      <c r="AO60" s="33">
        <v>2</v>
      </c>
      <c r="AP60" s="33"/>
      <c r="AQ60" s="33">
        <v>2</v>
      </c>
      <c r="AR60" s="33">
        <v>2</v>
      </c>
      <c r="AS60" s="37"/>
      <c r="AT60" s="38"/>
      <c r="AU60" s="11"/>
      <c r="AV60" s="8"/>
      <c r="AW60" s="8"/>
      <c r="AX60" s="8"/>
      <c r="AY60" s="8"/>
      <c r="AZ60" s="8"/>
      <c r="BA60" s="8"/>
      <c r="BB60" s="8"/>
      <c r="BC60" s="8"/>
      <c r="BD60" s="8"/>
      <c r="BE60" s="7"/>
      <c r="BF60" s="31">
        <f>SUM(E60:BE60)</f>
        <v>38</v>
      </c>
      <c r="BG60" s="31"/>
    </row>
    <row r="61" spans="1:60" ht="12.75" customHeight="1">
      <c r="A61" s="103"/>
      <c r="B61" s="114"/>
      <c r="C61" s="112"/>
      <c r="D61" s="34" t="s">
        <v>8</v>
      </c>
      <c r="E61" s="35">
        <f>E60/2</f>
        <v>0</v>
      </c>
      <c r="F61" s="35">
        <f aca="true" t="shared" si="28" ref="F61:AR61">F60/2</f>
        <v>1</v>
      </c>
      <c r="G61" s="35">
        <f t="shared" si="28"/>
        <v>0</v>
      </c>
      <c r="H61" s="35">
        <f t="shared" si="28"/>
        <v>1</v>
      </c>
      <c r="I61" s="35">
        <f t="shared" si="28"/>
        <v>0</v>
      </c>
      <c r="J61" s="35">
        <f t="shared" si="28"/>
        <v>1</v>
      </c>
      <c r="K61" s="35">
        <f t="shared" si="28"/>
        <v>0</v>
      </c>
      <c r="L61" s="35">
        <f t="shared" si="28"/>
        <v>1</v>
      </c>
      <c r="M61" s="35">
        <f t="shared" si="28"/>
        <v>0</v>
      </c>
      <c r="N61" s="35">
        <f t="shared" si="28"/>
        <v>1</v>
      </c>
      <c r="O61" s="35">
        <f t="shared" si="28"/>
        <v>0</v>
      </c>
      <c r="P61" s="35">
        <f t="shared" si="28"/>
        <v>1</v>
      </c>
      <c r="Q61" s="35">
        <f t="shared" si="28"/>
        <v>0</v>
      </c>
      <c r="R61" s="35">
        <f t="shared" si="28"/>
        <v>1</v>
      </c>
      <c r="S61" s="35">
        <f t="shared" si="28"/>
        <v>0</v>
      </c>
      <c r="T61" s="35">
        <f t="shared" si="28"/>
        <v>1</v>
      </c>
      <c r="U61" s="11"/>
      <c r="V61" s="8"/>
      <c r="W61" s="8"/>
      <c r="X61" s="84">
        <f t="shared" si="28"/>
        <v>0</v>
      </c>
      <c r="Y61" s="84">
        <f t="shared" si="28"/>
        <v>1</v>
      </c>
      <c r="Z61" s="84">
        <f t="shared" si="28"/>
        <v>0</v>
      </c>
      <c r="AA61" s="84">
        <f t="shared" si="28"/>
        <v>1</v>
      </c>
      <c r="AB61" s="84">
        <f t="shared" si="28"/>
        <v>0</v>
      </c>
      <c r="AC61" s="84">
        <f t="shared" si="28"/>
        <v>1</v>
      </c>
      <c r="AD61" s="84">
        <f t="shared" si="28"/>
        <v>0</v>
      </c>
      <c r="AE61" s="84">
        <f t="shared" si="28"/>
        <v>1</v>
      </c>
      <c r="AF61" s="84">
        <f t="shared" si="28"/>
        <v>0</v>
      </c>
      <c r="AG61" s="84">
        <f t="shared" si="28"/>
        <v>1</v>
      </c>
      <c r="AH61" s="84">
        <f t="shared" si="28"/>
        <v>0</v>
      </c>
      <c r="AI61" s="84">
        <f t="shared" si="28"/>
        <v>1</v>
      </c>
      <c r="AJ61" s="84">
        <f t="shared" si="28"/>
        <v>0</v>
      </c>
      <c r="AK61" s="84">
        <f t="shared" si="28"/>
        <v>1</v>
      </c>
      <c r="AL61" s="84">
        <f t="shared" si="28"/>
        <v>0</v>
      </c>
      <c r="AM61" s="84">
        <f t="shared" si="28"/>
        <v>1</v>
      </c>
      <c r="AN61" s="84">
        <f t="shared" si="28"/>
        <v>0</v>
      </c>
      <c r="AO61" s="84">
        <f t="shared" si="28"/>
        <v>1</v>
      </c>
      <c r="AP61" s="84">
        <f t="shared" si="28"/>
        <v>0</v>
      </c>
      <c r="AQ61" s="84">
        <f t="shared" si="28"/>
        <v>1</v>
      </c>
      <c r="AR61" s="84">
        <f t="shared" si="28"/>
        <v>1</v>
      </c>
      <c r="AS61" s="37"/>
      <c r="AT61" s="38"/>
      <c r="AU61" s="11"/>
      <c r="AV61" s="8"/>
      <c r="AW61" s="8"/>
      <c r="AX61" s="8"/>
      <c r="AY61" s="8"/>
      <c r="AZ61" s="8"/>
      <c r="BA61" s="8"/>
      <c r="BB61" s="8"/>
      <c r="BC61" s="8"/>
      <c r="BD61" s="8"/>
      <c r="BE61" s="7"/>
      <c r="BF61" s="31"/>
      <c r="BG61" s="86">
        <f>SUM(E61:BF61)</f>
        <v>19</v>
      </c>
      <c r="BH61" s="41"/>
    </row>
    <row r="62" spans="1:59" ht="12.75">
      <c r="A62" s="103"/>
      <c r="B62" s="119" t="s">
        <v>15</v>
      </c>
      <c r="C62" s="125" t="s">
        <v>16</v>
      </c>
      <c r="D62" s="30" t="s">
        <v>7</v>
      </c>
      <c r="E62" s="31">
        <f>E64+E70</f>
        <v>0</v>
      </c>
      <c r="F62" s="31">
        <f aca="true" t="shared" si="29" ref="F62:AR62">F64+F70</f>
        <v>0</v>
      </c>
      <c r="G62" s="31">
        <f t="shared" si="29"/>
        <v>0</v>
      </c>
      <c r="H62" s="31">
        <f t="shared" si="29"/>
        <v>0</v>
      </c>
      <c r="I62" s="31">
        <f t="shared" si="29"/>
        <v>0</v>
      </c>
      <c r="J62" s="31">
        <f t="shared" si="29"/>
        <v>0</v>
      </c>
      <c r="K62" s="31">
        <f t="shared" si="29"/>
        <v>0</v>
      </c>
      <c r="L62" s="31">
        <f t="shared" si="29"/>
        <v>0</v>
      </c>
      <c r="M62" s="31">
        <f t="shared" si="29"/>
        <v>0</v>
      </c>
      <c r="N62" s="31">
        <f t="shared" si="29"/>
        <v>0</v>
      </c>
      <c r="O62" s="31">
        <f t="shared" si="29"/>
        <v>0</v>
      </c>
      <c r="P62" s="31">
        <f t="shared" si="29"/>
        <v>0</v>
      </c>
      <c r="Q62" s="31">
        <f t="shared" si="29"/>
        <v>0</v>
      </c>
      <c r="R62" s="31">
        <f t="shared" si="29"/>
        <v>0</v>
      </c>
      <c r="S62" s="31">
        <f t="shared" si="29"/>
        <v>0</v>
      </c>
      <c r="T62" s="31">
        <f t="shared" si="29"/>
        <v>0</v>
      </c>
      <c r="U62" s="11"/>
      <c r="V62" s="8"/>
      <c r="W62" s="8"/>
      <c r="X62" s="31">
        <f t="shared" si="29"/>
        <v>8</v>
      </c>
      <c r="Y62" s="31">
        <f t="shared" si="29"/>
        <v>6</v>
      </c>
      <c r="Z62" s="31">
        <f t="shared" si="29"/>
        <v>8</v>
      </c>
      <c r="AA62" s="31">
        <f t="shared" si="29"/>
        <v>6</v>
      </c>
      <c r="AB62" s="31">
        <f t="shared" si="29"/>
        <v>8</v>
      </c>
      <c r="AC62" s="31">
        <f t="shared" si="29"/>
        <v>6</v>
      </c>
      <c r="AD62" s="31">
        <f t="shared" si="29"/>
        <v>8</v>
      </c>
      <c r="AE62" s="31">
        <f t="shared" si="29"/>
        <v>8</v>
      </c>
      <c r="AF62" s="31">
        <f t="shared" si="29"/>
        <v>8</v>
      </c>
      <c r="AG62" s="31">
        <f t="shared" si="29"/>
        <v>6</v>
      </c>
      <c r="AH62" s="31">
        <f t="shared" si="29"/>
        <v>8</v>
      </c>
      <c r="AI62" s="31">
        <f t="shared" si="29"/>
        <v>6</v>
      </c>
      <c r="AJ62" s="31">
        <f t="shared" si="29"/>
        <v>8</v>
      </c>
      <c r="AK62" s="31">
        <f t="shared" si="29"/>
        <v>6</v>
      </c>
      <c r="AL62" s="31">
        <f t="shared" si="29"/>
        <v>10</v>
      </c>
      <c r="AM62" s="31">
        <f t="shared" si="29"/>
        <v>6</v>
      </c>
      <c r="AN62" s="31">
        <f t="shared" si="29"/>
        <v>10</v>
      </c>
      <c r="AO62" s="31">
        <f t="shared" si="29"/>
        <v>6</v>
      </c>
      <c r="AP62" s="31">
        <f t="shared" si="29"/>
        <v>10</v>
      </c>
      <c r="AQ62" s="31">
        <f t="shared" si="29"/>
        <v>8</v>
      </c>
      <c r="AR62" s="31">
        <f t="shared" si="29"/>
        <v>10</v>
      </c>
      <c r="AS62" s="37"/>
      <c r="AT62" s="38"/>
      <c r="AU62" s="11"/>
      <c r="AV62" s="8"/>
      <c r="AW62" s="8"/>
      <c r="AX62" s="8"/>
      <c r="AY62" s="8"/>
      <c r="AZ62" s="8"/>
      <c r="BA62" s="8"/>
      <c r="BB62" s="8"/>
      <c r="BC62" s="8"/>
      <c r="BD62" s="8"/>
      <c r="BE62" s="7"/>
      <c r="BF62" s="31"/>
      <c r="BG62" s="31"/>
    </row>
    <row r="63" spans="1:59" ht="12.75">
      <c r="A63" s="103"/>
      <c r="B63" s="119"/>
      <c r="C63" s="125"/>
      <c r="D63" s="30" t="s">
        <v>8</v>
      </c>
      <c r="E63" s="31">
        <f>E65+E71</f>
        <v>0</v>
      </c>
      <c r="F63" s="31">
        <f aca="true" t="shared" si="30" ref="F63:AR63">F65+F71</f>
        <v>0</v>
      </c>
      <c r="G63" s="31">
        <f t="shared" si="30"/>
        <v>0</v>
      </c>
      <c r="H63" s="31">
        <f t="shared" si="30"/>
        <v>0</v>
      </c>
      <c r="I63" s="31">
        <f t="shared" si="30"/>
        <v>0</v>
      </c>
      <c r="J63" s="31">
        <f t="shared" si="30"/>
        <v>0</v>
      </c>
      <c r="K63" s="31">
        <f t="shared" si="30"/>
        <v>0</v>
      </c>
      <c r="L63" s="31">
        <f t="shared" si="30"/>
        <v>0</v>
      </c>
      <c r="M63" s="31">
        <f t="shared" si="30"/>
        <v>0</v>
      </c>
      <c r="N63" s="31">
        <f t="shared" si="30"/>
        <v>0</v>
      </c>
      <c r="O63" s="31">
        <f t="shared" si="30"/>
        <v>0</v>
      </c>
      <c r="P63" s="31">
        <f t="shared" si="30"/>
        <v>0</v>
      </c>
      <c r="Q63" s="31">
        <f t="shared" si="30"/>
        <v>0</v>
      </c>
      <c r="R63" s="31">
        <f t="shared" si="30"/>
        <v>0</v>
      </c>
      <c r="S63" s="31">
        <f t="shared" si="30"/>
        <v>0</v>
      </c>
      <c r="T63" s="31">
        <f t="shared" si="30"/>
        <v>0</v>
      </c>
      <c r="U63" s="11"/>
      <c r="V63" s="8"/>
      <c r="W63" s="8"/>
      <c r="X63" s="31">
        <f t="shared" si="30"/>
        <v>4</v>
      </c>
      <c r="Y63" s="31">
        <f t="shared" si="30"/>
        <v>3</v>
      </c>
      <c r="Z63" s="31">
        <f t="shared" si="30"/>
        <v>4</v>
      </c>
      <c r="AA63" s="31">
        <f t="shared" si="30"/>
        <v>3</v>
      </c>
      <c r="AB63" s="31">
        <f t="shared" si="30"/>
        <v>4</v>
      </c>
      <c r="AC63" s="31">
        <f t="shared" si="30"/>
        <v>3</v>
      </c>
      <c r="AD63" s="31">
        <f t="shared" si="30"/>
        <v>4</v>
      </c>
      <c r="AE63" s="31">
        <f t="shared" si="30"/>
        <v>4</v>
      </c>
      <c r="AF63" s="31">
        <f t="shared" si="30"/>
        <v>4</v>
      </c>
      <c r="AG63" s="31">
        <f t="shared" si="30"/>
        <v>3</v>
      </c>
      <c r="AH63" s="31">
        <f t="shared" si="30"/>
        <v>4</v>
      </c>
      <c r="AI63" s="31">
        <f t="shared" si="30"/>
        <v>3</v>
      </c>
      <c r="AJ63" s="31">
        <f t="shared" si="30"/>
        <v>4</v>
      </c>
      <c r="AK63" s="31">
        <f t="shared" si="30"/>
        <v>3</v>
      </c>
      <c r="AL63" s="31">
        <f t="shared" si="30"/>
        <v>5</v>
      </c>
      <c r="AM63" s="31">
        <f t="shared" si="30"/>
        <v>3</v>
      </c>
      <c r="AN63" s="31">
        <f t="shared" si="30"/>
        <v>5</v>
      </c>
      <c r="AO63" s="31">
        <f t="shared" si="30"/>
        <v>3</v>
      </c>
      <c r="AP63" s="31">
        <f t="shared" si="30"/>
        <v>5</v>
      </c>
      <c r="AQ63" s="31">
        <f t="shared" si="30"/>
        <v>4</v>
      </c>
      <c r="AR63" s="31">
        <f t="shared" si="30"/>
        <v>5</v>
      </c>
      <c r="AS63" s="37"/>
      <c r="AT63" s="38"/>
      <c r="AU63" s="11"/>
      <c r="AV63" s="8"/>
      <c r="AW63" s="8"/>
      <c r="AX63" s="8"/>
      <c r="AY63" s="8"/>
      <c r="AZ63" s="8"/>
      <c r="BA63" s="8"/>
      <c r="BB63" s="8"/>
      <c r="BC63" s="8"/>
      <c r="BD63" s="8"/>
      <c r="BE63" s="7"/>
      <c r="BF63" s="31"/>
      <c r="BG63" s="86"/>
    </row>
    <row r="64" spans="1:59" ht="21" customHeight="1">
      <c r="A64" s="103"/>
      <c r="B64" s="120" t="s">
        <v>30</v>
      </c>
      <c r="C64" s="108" t="s">
        <v>94</v>
      </c>
      <c r="D64" s="30" t="s">
        <v>7</v>
      </c>
      <c r="E64" s="31">
        <f>E66</f>
        <v>0</v>
      </c>
      <c r="F64" s="31">
        <f aca="true" t="shared" si="31" ref="F64:AR64">F66</f>
        <v>0</v>
      </c>
      <c r="G64" s="31">
        <f t="shared" si="31"/>
        <v>0</v>
      </c>
      <c r="H64" s="31">
        <f t="shared" si="31"/>
        <v>0</v>
      </c>
      <c r="I64" s="31">
        <f t="shared" si="31"/>
        <v>0</v>
      </c>
      <c r="J64" s="31">
        <f t="shared" si="31"/>
        <v>0</v>
      </c>
      <c r="K64" s="31">
        <f t="shared" si="31"/>
        <v>0</v>
      </c>
      <c r="L64" s="31">
        <f t="shared" si="31"/>
        <v>0</v>
      </c>
      <c r="M64" s="31">
        <f t="shared" si="31"/>
        <v>0</v>
      </c>
      <c r="N64" s="31">
        <f t="shared" si="31"/>
        <v>0</v>
      </c>
      <c r="O64" s="31">
        <f t="shared" si="31"/>
        <v>0</v>
      </c>
      <c r="P64" s="31">
        <f t="shared" si="31"/>
        <v>0</v>
      </c>
      <c r="Q64" s="31">
        <f t="shared" si="31"/>
        <v>0</v>
      </c>
      <c r="R64" s="31">
        <f t="shared" si="31"/>
        <v>0</v>
      </c>
      <c r="S64" s="31">
        <f t="shared" si="31"/>
        <v>0</v>
      </c>
      <c r="T64" s="31">
        <f t="shared" si="31"/>
        <v>0</v>
      </c>
      <c r="U64" s="11"/>
      <c r="V64" s="8"/>
      <c r="W64" s="8"/>
      <c r="X64" s="31">
        <f t="shared" si="31"/>
        <v>4</v>
      </c>
      <c r="Y64" s="31">
        <f t="shared" si="31"/>
        <v>2</v>
      </c>
      <c r="Z64" s="31">
        <f t="shared" si="31"/>
        <v>4</v>
      </c>
      <c r="AA64" s="31">
        <f t="shared" si="31"/>
        <v>2</v>
      </c>
      <c r="AB64" s="31">
        <f t="shared" si="31"/>
        <v>4</v>
      </c>
      <c r="AC64" s="31">
        <f t="shared" si="31"/>
        <v>2</v>
      </c>
      <c r="AD64" s="31">
        <f t="shared" si="31"/>
        <v>4</v>
      </c>
      <c r="AE64" s="31">
        <f t="shared" si="31"/>
        <v>2</v>
      </c>
      <c r="AF64" s="31">
        <f t="shared" si="31"/>
        <v>4</v>
      </c>
      <c r="AG64" s="31">
        <f t="shared" si="31"/>
        <v>2</v>
      </c>
      <c r="AH64" s="31">
        <f t="shared" si="31"/>
        <v>4</v>
      </c>
      <c r="AI64" s="31">
        <f t="shared" si="31"/>
        <v>2</v>
      </c>
      <c r="AJ64" s="31">
        <f t="shared" si="31"/>
        <v>4</v>
      </c>
      <c r="AK64" s="31">
        <f t="shared" si="31"/>
        <v>2</v>
      </c>
      <c r="AL64" s="31">
        <f t="shared" si="31"/>
        <v>4</v>
      </c>
      <c r="AM64" s="31">
        <f t="shared" si="31"/>
        <v>2</v>
      </c>
      <c r="AN64" s="31">
        <f t="shared" si="31"/>
        <v>4</v>
      </c>
      <c r="AO64" s="31">
        <f t="shared" si="31"/>
        <v>2</v>
      </c>
      <c r="AP64" s="31">
        <f t="shared" si="31"/>
        <v>4</v>
      </c>
      <c r="AQ64" s="31">
        <f t="shared" si="31"/>
        <v>2</v>
      </c>
      <c r="AR64" s="31">
        <f t="shared" si="31"/>
        <v>4</v>
      </c>
      <c r="AS64" s="37"/>
      <c r="AT64" s="38"/>
      <c r="AU64" s="11"/>
      <c r="AV64" s="8"/>
      <c r="AW64" s="8"/>
      <c r="AX64" s="8"/>
      <c r="AY64" s="8"/>
      <c r="AZ64" s="8"/>
      <c r="BA64" s="8"/>
      <c r="BB64" s="8"/>
      <c r="BC64" s="8"/>
      <c r="BD64" s="8"/>
      <c r="BE64" s="7"/>
      <c r="BF64" s="31"/>
      <c r="BG64" s="31"/>
    </row>
    <row r="65" spans="1:59" ht="24" customHeight="1">
      <c r="A65" s="103"/>
      <c r="B65" s="121"/>
      <c r="C65" s="122"/>
      <c r="D65" s="30" t="s">
        <v>8</v>
      </c>
      <c r="E65" s="31">
        <f>E67</f>
        <v>0</v>
      </c>
      <c r="F65" s="31">
        <f aca="true" t="shared" si="32" ref="F65:AR65">F67</f>
        <v>0</v>
      </c>
      <c r="G65" s="31">
        <f t="shared" si="32"/>
        <v>0</v>
      </c>
      <c r="H65" s="31">
        <f t="shared" si="32"/>
        <v>0</v>
      </c>
      <c r="I65" s="31">
        <f t="shared" si="32"/>
        <v>0</v>
      </c>
      <c r="J65" s="31">
        <f t="shared" si="32"/>
        <v>0</v>
      </c>
      <c r="K65" s="31">
        <f t="shared" si="32"/>
        <v>0</v>
      </c>
      <c r="L65" s="31">
        <f t="shared" si="32"/>
        <v>0</v>
      </c>
      <c r="M65" s="31">
        <f t="shared" si="32"/>
        <v>0</v>
      </c>
      <c r="N65" s="31">
        <f t="shared" si="32"/>
        <v>0</v>
      </c>
      <c r="O65" s="31">
        <f t="shared" si="32"/>
        <v>0</v>
      </c>
      <c r="P65" s="31">
        <f t="shared" si="32"/>
        <v>0</v>
      </c>
      <c r="Q65" s="31">
        <f t="shared" si="32"/>
        <v>0</v>
      </c>
      <c r="R65" s="31">
        <f t="shared" si="32"/>
        <v>0</v>
      </c>
      <c r="S65" s="31">
        <f t="shared" si="32"/>
        <v>0</v>
      </c>
      <c r="T65" s="31">
        <f t="shared" si="32"/>
        <v>0</v>
      </c>
      <c r="U65" s="11"/>
      <c r="V65" s="8"/>
      <c r="W65" s="8"/>
      <c r="X65" s="31">
        <f t="shared" si="32"/>
        <v>2</v>
      </c>
      <c r="Y65" s="31">
        <f t="shared" si="32"/>
        <v>1</v>
      </c>
      <c r="Z65" s="31">
        <f t="shared" si="32"/>
        <v>2</v>
      </c>
      <c r="AA65" s="31">
        <f t="shared" si="32"/>
        <v>1</v>
      </c>
      <c r="AB65" s="31">
        <f t="shared" si="32"/>
        <v>2</v>
      </c>
      <c r="AC65" s="31">
        <f t="shared" si="32"/>
        <v>1</v>
      </c>
      <c r="AD65" s="31">
        <f t="shared" si="32"/>
        <v>2</v>
      </c>
      <c r="AE65" s="31">
        <f t="shared" si="32"/>
        <v>1</v>
      </c>
      <c r="AF65" s="31">
        <f t="shared" si="32"/>
        <v>2</v>
      </c>
      <c r="AG65" s="31">
        <f t="shared" si="32"/>
        <v>1</v>
      </c>
      <c r="AH65" s="31">
        <f t="shared" si="32"/>
        <v>2</v>
      </c>
      <c r="AI65" s="31">
        <f t="shared" si="32"/>
        <v>1</v>
      </c>
      <c r="AJ65" s="31">
        <f t="shared" si="32"/>
        <v>2</v>
      </c>
      <c r="AK65" s="31">
        <f t="shared" si="32"/>
        <v>1</v>
      </c>
      <c r="AL65" s="31">
        <f t="shared" si="32"/>
        <v>2</v>
      </c>
      <c r="AM65" s="31">
        <f t="shared" si="32"/>
        <v>1</v>
      </c>
      <c r="AN65" s="31">
        <f t="shared" si="32"/>
        <v>2</v>
      </c>
      <c r="AO65" s="31">
        <f t="shared" si="32"/>
        <v>1</v>
      </c>
      <c r="AP65" s="31">
        <f t="shared" si="32"/>
        <v>2</v>
      </c>
      <c r="AQ65" s="31">
        <f t="shared" si="32"/>
        <v>1</v>
      </c>
      <c r="AR65" s="31">
        <f t="shared" si="32"/>
        <v>2</v>
      </c>
      <c r="AS65" s="37"/>
      <c r="AT65" s="38"/>
      <c r="AU65" s="11"/>
      <c r="AV65" s="8"/>
      <c r="AW65" s="8"/>
      <c r="AX65" s="8"/>
      <c r="AY65" s="8"/>
      <c r="AZ65" s="8"/>
      <c r="BA65" s="8"/>
      <c r="BB65" s="8"/>
      <c r="BC65" s="8"/>
      <c r="BD65" s="8"/>
      <c r="BE65" s="7"/>
      <c r="BF65" s="31"/>
      <c r="BG65" s="86"/>
    </row>
    <row r="66" spans="1:60" s="73" customFormat="1" ht="15" customHeight="1">
      <c r="A66" s="103"/>
      <c r="B66" s="126" t="s">
        <v>83</v>
      </c>
      <c r="C66" s="132" t="s">
        <v>166</v>
      </c>
      <c r="D66" s="69" t="s">
        <v>7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11"/>
      <c r="V66" s="8"/>
      <c r="W66" s="8"/>
      <c r="X66" s="70">
        <v>4</v>
      </c>
      <c r="Y66" s="70">
        <v>2</v>
      </c>
      <c r="Z66" s="70">
        <v>4</v>
      </c>
      <c r="AA66" s="70">
        <v>2</v>
      </c>
      <c r="AB66" s="70">
        <v>4</v>
      </c>
      <c r="AC66" s="70">
        <v>2</v>
      </c>
      <c r="AD66" s="70">
        <v>4</v>
      </c>
      <c r="AE66" s="70">
        <v>2</v>
      </c>
      <c r="AF66" s="70">
        <v>4</v>
      </c>
      <c r="AG66" s="70">
        <v>2</v>
      </c>
      <c r="AH66" s="70">
        <v>4</v>
      </c>
      <c r="AI66" s="70">
        <v>2</v>
      </c>
      <c r="AJ66" s="70">
        <v>4</v>
      </c>
      <c r="AK66" s="70">
        <v>2</v>
      </c>
      <c r="AL66" s="70">
        <v>4</v>
      </c>
      <c r="AM66" s="70">
        <v>2</v>
      </c>
      <c r="AN66" s="70">
        <v>4</v>
      </c>
      <c r="AO66" s="70">
        <v>2</v>
      </c>
      <c r="AP66" s="70">
        <v>4</v>
      </c>
      <c r="AQ66" s="70">
        <v>2</v>
      </c>
      <c r="AR66" s="70">
        <v>4</v>
      </c>
      <c r="AS66" s="37"/>
      <c r="AT66" s="38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7"/>
      <c r="BF66" s="31">
        <f>SUM(E66:BE66)</f>
        <v>64</v>
      </c>
      <c r="BG66" s="31"/>
      <c r="BH66" s="74"/>
    </row>
    <row r="67" spans="1:60" s="73" customFormat="1" ht="22.5" customHeight="1">
      <c r="A67" s="103"/>
      <c r="B67" s="127"/>
      <c r="C67" s="133"/>
      <c r="D67" s="69" t="s">
        <v>8</v>
      </c>
      <c r="E67" s="35">
        <f>E66/2</f>
        <v>0</v>
      </c>
      <c r="F67" s="35">
        <f aca="true" t="shared" si="33" ref="F67:T67">F66/2</f>
        <v>0</v>
      </c>
      <c r="G67" s="35">
        <f t="shared" si="33"/>
        <v>0</v>
      </c>
      <c r="H67" s="35">
        <f t="shared" si="33"/>
        <v>0</v>
      </c>
      <c r="I67" s="35">
        <f t="shared" si="33"/>
        <v>0</v>
      </c>
      <c r="J67" s="35">
        <f t="shared" si="33"/>
        <v>0</v>
      </c>
      <c r="K67" s="35">
        <f t="shared" si="33"/>
        <v>0</v>
      </c>
      <c r="L67" s="35">
        <f t="shared" si="33"/>
        <v>0</v>
      </c>
      <c r="M67" s="35">
        <f t="shared" si="33"/>
        <v>0</v>
      </c>
      <c r="N67" s="35">
        <f t="shared" si="33"/>
        <v>0</v>
      </c>
      <c r="O67" s="35">
        <f t="shared" si="33"/>
        <v>0</v>
      </c>
      <c r="P67" s="35">
        <f t="shared" si="33"/>
        <v>0</v>
      </c>
      <c r="Q67" s="35">
        <f t="shared" si="33"/>
        <v>0</v>
      </c>
      <c r="R67" s="35">
        <f t="shared" si="33"/>
        <v>0</v>
      </c>
      <c r="S67" s="35">
        <f t="shared" si="33"/>
        <v>0</v>
      </c>
      <c r="T67" s="35">
        <f t="shared" si="33"/>
        <v>0</v>
      </c>
      <c r="U67" s="11"/>
      <c r="V67" s="8"/>
      <c r="W67" s="8"/>
      <c r="X67" s="84">
        <f aca="true" t="shared" si="34" ref="X67:AR67">X66/2</f>
        <v>2</v>
      </c>
      <c r="Y67" s="84">
        <f t="shared" si="34"/>
        <v>1</v>
      </c>
      <c r="Z67" s="84">
        <f t="shared" si="34"/>
        <v>2</v>
      </c>
      <c r="AA67" s="84">
        <f t="shared" si="34"/>
        <v>1</v>
      </c>
      <c r="AB67" s="84">
        <f t="shared" si="34"/>
        <v>2</v>
      </c>
      <c r="AC67" s="84">
        <f t="shared" si="34"/>
        <v>1</v>
      </c>
      <c r="AD67" s="84">
        <f t="shared" si="34"/>
        <v>2</v>
      </c>
      <c r="AE67" s="84">
        <f t="shared" si="34"/>
        <v>1</v>
      </c>
      <c r="AF67" s="84">
        <f t="shared" si="34"/>
        <v>2</v>
      </c>
      <c r="AG67" s="84">
        <f t="shared" si="34"/>
        <v>1</v>
      </c>
      <c r="AH67" s="84">
        <f t="shared" si="34"/>
        <v>2</v>
      </c>
      <c r="AI67" s="84">
        <f t="shared" si="34"/>
        <v>1</v>
      </c>
      <c r="AJ67" s="84">
        <f t="shared" si="34"/>
        <v>2</v>
      </c>
      <c r="AK67" s="84">
        <f t="shared" si="34"/>
        <v>1</v>
      </c>
      <c r="AL67" s="84">
        <f t="shared" si="34"/>
        <v>2</v>
      </c>
      <c r="AM67" s="84">
        <f t="shared" si="34"/>
        <v>1</v>
      </c>
      <c r="AN67" s="84">
        <f t="shared" si="34"/>
        <v>2</v>
      </c>
      <c r="AO67" s="84">
        <f t="shared" si="34"/>
        <v>1</v>
      </c>
      <c r="AP67" s="84">
        <f t="shared" si="34"/>
        <v>2</v>
      </c>
      <c r="AQ67" s="84">
        <f t="shared" si="34"/>
        <v>1</v>
      </c>
      <c r="AR67" s="84">
        <f t="shared" si="34"/>
        <v>2</v>
      </c>
      <c r="AS67" s="37"/>
      <c r="AT67" s="38"/>
      <c r="AU67" s="11"/>
      <c r="AV67" s="8"/>
      <c r="AW67" s="8"/>
      <c r="AX67" s="8"/>
      <c r="AY67" s="8"/>
      <c r="AZ67" s="8"/>
      <c r="BA67" s="8"/>
      <c r="BB67" s="8"/>
      <c r="BC67" s="8"/>
      <c r="BD67" s="8"/>
      <c r="BE67" s="7"/>
      <c r="BF67" s="31"/>
      <c r="BG67" s="86">
        <f>SUM(E67:BF67)</f>
        <v>32</v>
      </c>
      <c r="BH67" s="74"/>
    </row>
    <row r="68" spans="1:60" s="73" customFormat="1" ht="15" customHeight="1">
      <c r="A68" s="103"/>
      <c r="B68" s="126" t="s">
        <v>108</v>
      </c>
      <c r="C68" s="132" t="s">
        <v>167</v>
      </c>
      <c r="D68" s="69" t="s">
        <v>7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11"/>
      <c r="V68" s="8"/>
      <c r="W68" s="8"/>
      <c r="X68" s="70"/>
      <c r="Y68" s="70">
        <v>2</v>
      </c>
      <c r="Z68" s="70">
        <v>2</v>
      </c>
      <c r="AA68" s="70">
        <v>2</v>
      </c>
      <c r="AB68" s="70">
        <v>2</v>
      </c>
      <c r="AC68" s="70">
        <v>2</v>
      </c>
      <c r="AD68" s="70">
        <v>2</v>
      </c>
      <c r="AE68" s="70">
        <v>2</v>
      </c>
      <c r="AF68" s="70">
        <v>2</v>
      </c>
      <c r="AG68" s="70">
        <v>2</v>
      </c>
      <c r="AH68" s="70">
        <v>2</v>
      </c>
      <c r="AI68" s="70">
        <v>2</v>
      </c>
      <c r="AJ68" s="70">
        <v>2</v>
      </c>
      <c r="AK68" s="70">
        <v>2</v>
      </c>
      <c r="AL68" s="70">
        <v>2</v>
      </c>
      <c r="AM68" s="70">
        <v>2</v>
      </c>
      <c r="AN68" s="70">
        <v>2</v>
      </c>
      <c r="AO68" s="70">
        <v>2</v>
      </c>
      <c r="AP68" s="70">
        <v>2</v>
      </c>
      <c r="AQ68" s="70">
        <v>2</v>
      </c>
      <c r="AR68" s="70">
        <v>2</v>
      </c>
      <c r="AS68" s="37"/>
      <c r="AT68" s="38"/>
      <c r="AU68" s="11"/>
      <c r="AV68" s="8"/>
      <c r="AW68" s="8"/>
      <c r="AX68" s="8"/>
      <c r="AY68" s="8"/>
      <c r="AZ68" s="8"/>
      <c r="BA68" s="8"/>
      <c r="BB68" s="8"/>
      <c r="BC68" s="8"/>
      <c r="BD68" s="8"/>
      <c r="BE68" s="7"/>
      <c r="BF68" s="31">
        <f>SUM(E68:BE68)</f>
        <v>40</v>
      </c>
      <c r="BG68" s="31"/>
      <c r="BH68" s="74"/>
    </row>
    <row r="69" spans="1:60" s="73" customFormat="1" ht="22.5" customHeight="1">
      <c r="A69" s="103"/>
      <c r="B69" s="127"/>
      <c r="C69" s="133"/>
      <c r="D69" s="69" t="s">
        <v>8</v>
      </c>
      <c r="E69" s="35">
        <f>E68/2</f>
        <v>0</v>
      </c>
      <c r="F69" s="35">
        <f aca="true" t="shared" si="35" ref="F69:T69">F68/2</f>
        <v>0</v>
      </c>
      <c r="G69" s="35">
        <f t="shared" si="35"/>
        <v>0</v>
      </c>
      <c r="H69" s="35">
        <f t="shared" si="35"/>
        <v>0</v>
      </c>
      <c r="I69" s="35">
        <f t="shared" si="35"/>
        <v>0</v>
      </c>
      <c r="J69" s="35">
        <f t="shared" si="35"/>
        <v>0</v>
      </c>
      <c r="K69" s="35">
        <f t="shared" si="35"/>
        <v>0</v>
      </c>
      <c r="L69" s="35">
        <f t="shared" si="35"/>
        <v>0</v>
      </c>
      <c r="M69" s="35">
        <f t="shared" si="35"/>
        <v>0</v>
      </c>
      <c r="N69" s="35">
        <f t="shared" si="35"/>
        <v>0</v>
      </c>
      <c r="O69" s="35">
        <f t="shared" si="35"/>
        <v>0</v>
      </c>
      <c r="P69" s="35">
        <f t="shared" si="35"/>
        <v>0</v>
      </c>
      <c r="Q69" s="35">
        <f t="shared" si="35"/>
        <v>0</v>
      </c>
      <c r="R69" s="35">
        <f t="shared" si="35"/>
        <v>0</v>
      </c>
      <c r="S69" s="35">
        <f t="shared" si="35"/>
        <v>0</v>
      </c>
      <c r="T69" s="35">
        <f t="shared" si="35"/>
        <v>0</v>
      </c>
      <c r="U69" s="11"/>
      <c r="V69" s="8"/>
      <c r="W69" s="8"/>
      <c r="X69" s="84">
        <f aca="true" t="shared" si="36" ref="X69:AR69">X68/2</f>
        <v>0</v>
      </c>
      <c r="Y69" s="84">
        <f t="shared" si="36"/>
        <v>1</v>
      </c>
      <c r="Z69" s="84">
        <f t="shared" si="36"/>
        <v>1</v>
      </c>
      <c r="AA69" s="84">
        <f t="shared" si="36"/>
        <v>1</v>
      </c>
      <c r="AB69" s="84">
        <f t="shared" si="36"/>
        <v>1</v>
      </c>
      <c r="AC69" s="84">
        <f t="shared" si="36"/>
        <v>1</v>
      </c>
      <c r="AD69" s="84">
        <f t="shared" si="36"/>
        <v>1</v>
      </c>
      <c r="AE69" s="84">
        <f t="shared" si="36"/>
        <v>1</v>
      </c>
      <c r="AF69" s="84">
        <f t="shared" si="36"/>
        <v>1</v>
      </c>
      <c r="AG69" s="84">
        <f t="shared" si="36"/>
        <v>1</v>
      </c>
      <c r="AH69" s="84">
        <f t="shared" si="36"/>
        <v>1</v>
      </c>
      <c r="AI69" s="84">
        <f t="shared" si="36"/>
        <v>1</v>
      </c>
      <c r="AJ69" s="84">
        <f t="shared" si="36"/>
        <v>1</v>
      </c>
      <c r="AK69" s="84">
        <f t="shared" si="36"/>
        <v>1</v>
      </c>
      <c r="AL69" s="84">
        <f t="shared" si="36"/>
        <v>1</v>
      </c>
      <c r="AM69" s="84">
        <f t="shared" si="36"/>
        <v>1</v>
      </c>
      <c r="AN69" s="84">
        <f t="shared" si="36"/>
        <v>1</v>
      </c>
      <c r="AO69" s="84">
        <f t="shared" si="36"/>
        <v>1</v>
      </c>
      <c r="AP69" s="84">
        <f t="shared" si="36"/>
        <v>1</v>
      </c>
      <c r="AQ69" s="84">
        <f t="shared" si="36"/>
        <v>1</v>
      </c>
      <c r="AR69" s="84">
        <f t="shared" si="36"/>
        <v>1</v>
      </c>
      <c r="AS69" s="37"/>
      <c r="AT69" s="38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7"/>
      <c r="BF69" s="31"/>
      <c r="BG69" s="86">
        <f>SUM(E69:BF69)</f>
        <v>20</v>
      </c>
      <c r="BH69" s="74"/>
    </row>
    <row r="70" spans="1:59" ht="23.25" customHeight="1">
      <c r="A70" s="103"/>
      <c r="B70" s="120" t="s">
        <v>33</v>
      </c>
      <c r="C70" s="108" t="s">
        <v>96</v>
      </c>
      <c r="D70" s="31" t="s">
        <v>7</v>
      </c>
      <c r="E70" s="31">
        <f>E72</f>
        <v>0</v>
      </c>
      <c r="F70" s="31">
        <f aca="true" t="shared" si="37" ref="F70:AR70">F72</f>
        <v>0</v>
      </c>
      <c r="G70" s="31">
        <f t="shared" si="37"/>
        <v>0</v>
      </c>
      <c r="H70" s="31">
        <f t="shared" si="37"/>
        <v>0</v>
      </c>
      <c r="I70" s="31">
        <f t="shared" si="37"/>
        <v>0</v>
      </c>
      <c r="J70" s="31">
        <f t="shared" si="37"/>
        <v>0</v>
      </c>
      <c r="K70" s="31">
        <f t="shared" si="37"/>
        <v>0</v>
      </c>
      <c r="L70" s="31">
        <f t="shared" si="37"/>
        <v>0</v>
      </c>
      <c r="M70" s="31">
        <f t="shared" si="37"/>
        <v>0</v>
      </c>
      <c r="N70" s="31">
        <f t="shared" si="37"/>
        <v>0</v>
      </c>
      <c r="O70" s="31">
        <f t="shared" si="37"/>
        <v>0</v>
      </c>
      <c r="P70" s="31">
        <f t="shared" si="37"/>
        <v>0</v>
      </c>
      <c r="Q70" s="31">
        <f t="shared" si="37"/>
        <v>0</v>
      </c>
      <c r="R70" s="31">
        <f t="shared" si="37"/>
        <v>0</v>
      </c>
      <c r="S70" s="31">
        <f t="shared" si="37"/>
        <v>0</v>
      </c>
      <c r="T70" s="31">
        <f t="shared" si="37"/>
        <v>0</v>
      </c>
      <c r="U70" s="11"/>
      <c r="V70" s="8"/>
      <c r="W70" s="8"/>
      <c r="X70" s="31">
        <f t="shared" si="37"/>
        <v>4</v>
      </c>
      <c r="Y70" s="31">
        <f t="shared" si="37"/>
        <v>4</v>
      </c>
      <c r="Z70" s="31">
        <f t="shared" si="37"/>
        <v>4</v>
      </c>
      <c r="AA70" s="31">
        <f t="shared" si="37"/>
        <v>4</v>
      </c>
      <c r="AB70" s="31">
        <f t="shared" si="37"/>
        <v>4</v>
      </c>
      <c r="AC70" s="31">
        <f t="shared" si="37"/>
        <v>4</v>
      </c>
      <c r="AD70" s="31">
        <f t="shared" si="37"/>
        <v>4</v>
      </c>
      <c r="AE70" s="31">
        <f t="shared" si="37"/>
        <v>6</v>
      </c>
      <c r="AF70" s="31">
        <f t="shared" si="37"/>
        <v>4</v>
      </c>
      <c r="AG70" s="31">
        <f t="shared" si="37"/>
        <v>4</v>
      </c>
      <c r="AH70" s="31">
        <f t="shared" si="37"/>
        <v>4</v>
      </c>
      <c r="AI70" s="31">
        <f t="shared" si="37"/>
        <v>4</v>
      </c>
      <c r="AJ70" s="31">
        <f t="shared" si="37"/>
        <v>4</v>
      </c>
      <c r="AK70" s="31">
        <f t="shared" si="37"/>
        <v>4</v>
      </c>
      <c r="AL70" s="31">
        <f t="shared" si="37"/>
        <v>6</v>
      </c>
      <c r="AM70" s="31">
        <f t="shared" si="37"/>
        <v>4</v>
      </c>
      <c r="AN70" s="31">
        <f t="shared" si="37"/>
        <v>6</v>
      </c>
      <c r="AO70" s="31">
        <f t="shared" si="37"/>
        <v>4</v>
      </c>
      <c r="AP70" s="31">
        <f t="shared" si="37"/>
        <v>6</v>
      </c>
      <c r="AQ70" s="31">
        <f t="shared" si="37"/>
        <v>6</v>
      </c>
      <c r="AR70" s="31">
        <f t="shared" si="37"/>
        <v>6</v>
      </c>
      <c r="AS70" s="37"/>
      <c r="AT70" s="38"/>
      <c r="AU70" s="11"/>
      <c r="AV70" s="8"/>
      <c r="AW70" s="8"/>
      <c r="AX70" s="8"/>
      <c r="AY70" s="8"/>
      <c r="AZ70" s="8"/>
      <c r="BA70" s="8"/>
      <c r="BB70" s="8"/>
      <c r="BC70" s="8"/>
      <c r="BD70" s="8"/>
      <c r="BE70" s="7"/>
      <c r="BF70" s="31"/>
      <c r="BG70" s="31"/>
    </row>
    <row r="71" spans="1:59" ht="22.5" customHeight="1">
      <c r="A71" s="103"/>
      <c r="B71" s="121"/>
      <c r="C71" s="122"/>
      <c r="D71" s="31" t="s">
        <v>8</v>
      </c>
      <c r="E71" s="31">
        <f>E73</f>
        <v>0</v>
      </c>
      <c r="F71" s="31">
        <f aca="true" t="shared" si="38" ref="F71:AR71">F73</f>
        <v>0</v>
      </c>
      <c r="G71" s="31">
        <f t="shared" si="38"/>
        <v>0</v>
      </c>
      <c r="H71" s="31">
        <f t="shared" si="38"/>
        <v>0</v>
      </c>
      <c r="I71" s="31">
        <f t="shared" si="38"/>
        <v>0</v>
      </c>
      <c r="J71" s="31">
        <f t="shared" si="38"/>
        <v>0</v>
      </c>
      <c r="K71" s="31">
        <f t="shared" si="38"/>
        <v>0</v>
      </c>
      <c r="L71" s="31">
        <f t="shared" si="38"/>
        <v>0</v>
      </c>
      <c r="M71" s="31">
        <f t="shared" si="38"/>
        <v>0</v>
      </c>
      <c r="N71" s="31">
        <f t="shared" si="38"/>
        <v>0</v>
      </c>
      <c r="O71" s="31">
        <f t="shared" si="38"/>
        <v>0</v>
      </c>
      <c r="P71" s="31">
        <f t="shared" si="38"/>
        <v>0</v>
      </c>
      <c r="Q71" s="31">
        <f t="shared" si="38"/>
        <v>0</v>
      </c>
      <c r="R71" s="31">
        <f t="shared" si="38"/>
        <v>0</v>
      </c>
      <c r="S71" s="31">
        <f t="shared" si="38"/>
        <v>0</v>
      </c>
      <c r="T71" s="31">
        <f t="shared" si="38"/>
        <v>0</v>
      </c>
      <c r="U71" s="11"/>
      <c r="V71" s="8"/>
      <c r="W71" s="8"/>
      <c r="X71" s="31">
        <f t="shared" si="38"/>
        <v>2</v>
      </c>
      <c r="Y71" s="31">
        <f t="shared" si="38"/>
        <v>2</v>
      </c>
      <c r="Z71" s="31">
        <f t="shared" si="38"/>
        <v>2</v>
      </c>
      <c r="AA71" s="31">
        <f t="shared" si="38"/>
        <v>2</v>
      </c>
      <c r="AB71" s="31">
        <f t="shared" si="38"/>
        <v>2</v>
      </c>
      <c r="AC71" s="31">
        <f t="shared" si="38"/>
        <v>2</v>
      </c>
      <c r="AD71" s="31">
        <f t="shared" si="38"/>
        <v>2</v>
      </c>
      <c r="AE71" s="31">
        <f t="shared" si="38"/>
        <v>3</v>
      </c>
      <c r="AF71" s="31">
        <f t="shared" si="38"/>
        <v>2</v>
      </c>
      <c r="AG71" s="31">
        <f t="shared" si="38"/>
        <v>2</v>
      </c>
      <c r="AH71" s="31">
        <f t="shared" si="38"/>
        <v>2</v>
      </c>
      <c r="AI71" s="31">
        <f t="shared" si="38"/>
        <v>2</v>
      </c>
      <c r="AJ71" s="31">
        <f t="shared" si="38"/>
        <v>2</v>
      </c>
      <c r="AK71" s="31">
        <f t="shared" si="38"/>
        <v>2</v>
      </c>
      <c r="AL71" s="31">
        <f t="shared" si="38"/>
        <v>3</v>
      </c>
      <c r="AM71" s="31">
        <f t="shared" si="38"/>
        <v>2</v>
      </c>
      <c r="AN71" s="31">
        <f t="shared" si="38"/>
        <v>3</v>
      </c>
      <c r="AO71" s="31">
        <f t="shared" si="38"/>
        <v>2</v>
      </c>
      <c r="AP71" s="31">
        <f t="shared" si="38"/>
        <v>3</v>
      </c>
      <c r="AQ71" s="31">
        <f t="shared" si="38"/>
        <v>3</v>
      </c>
      <c r="AR71" s="31">
        <f t="shared" si="38"/>
        <v>3</v>
      </c>
      <c r="AS71" s="37"/>
      <c r="AT71" s="38"/>
      <c r="AU71" s="11"/>
      <c r="AV71" s="8"/>
      <c r="AW71" s="8"/>
      <c r="AX71" s="8"/>
      <c r="AY71" s="8"/>
      <c r="AZ71" s="8"/>
      <c r="BA71" s="8"/>
      <c r="BB71" s="8"/>
      <c r="BC71" s="8"/>
      <c r="BD71" s="8"/>
      <c r="BE71" s="7"/>
      <c r="BF71" s="31"/>
      <c r="BG71" s="86"/>
    </row>
    <row r="72" spans="1:59" ht="30" customHeight="1">
      <c r="A72" s="103"/>
      <c r="B72" s="123" t="s">
        <v>84</v>
      </c>
      <c r="C72" s="111" t="s">
        <v>97</v>
      </c>
      <c r="D72" s="32" t="s">
        <v>7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11"/>
      <c r="V72" s="8"/>
      <c r="W72" s="8"/>
      <c r="X72" s="33">
        <v>4</v>
      </c>
      <c r="Y72" s="33">
        <v>4</v>
      </c>
      <c r="Z72" s="33">
        <v>4</v>
      </c>
      <c r="AA72" s="33">
        <v>4</v>
      </c>
      <c r="AB72" s="33">
        <v>4</v>
      </c>
      <c r="AC72" s="33">
        <v>4</v>
      </c>
      <c r="AD72" s="33">
        <v>4</v>
      </c>
      <c r="AE72" s="33">
        <v>6</v>
      </c>
      <c r="AF72" s="33">
        <v>4</v>
      </c>
      <c r="AG72" s="33">
        <v>4</v>
      </c>
      <c r="AH72" s="33">
        <v>4</v>
      </c>
      <c r="AI72" s="33">
        <v>4</v>
      </c>
      <c r="AJ72" s="33">
        <v>4</v>
      </c>
      <c r="AK72" s="33">
        <v>4</v>
      </c>
      <c r="AL72" s="33">
        <v>6</v>
      </c>
      <c r="AM72" s="33">
        <v>4</v>
      </c>
      <c r="AN72" s="33">
        <v>6</v>
      </c>
      <c r="AO72" s="33">
        <v>4</v>
      </c>
      <c r="AP72" s="33">
        <v>6</v>
      </c>
      <c r="AQ72" s="33">
        <v>6</v>
      </c>
      <c r="AR72" s="33">
        <v>6</v>
      </c>
      <c r="AS72" s="37"/>
      <c r="AT72" s="38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7"/>
      <c r="BF72" s="31">
        <f>SUM(E72:AR72)</f>
        <v>96</v>
      </c>
      <c r="BG72" s="31"/>
    </row>
    <row r="73" spans="1:60" ht="24" customHeight="1">
      <c r="A73" s="103"/>
      <c r="B73" s="124"/>
      <c r="C73" s="112"/>
      <c r="D73" s="34" t="s">
        <v>8</v>
      </c>
      <c r="E73" s="35">
        <f>E72/2</f>
        <v>0</v>
      </c>
      <c r="F73" s="35">
        <f aca="true" t="shared" si="39" ref="F73:AR73">F72/2</f>
        <v>0</v>
      </c>
      <c r="G73" s="35">
        <f t="shared" si="39"/>
        <v>0</v>
      </c>
      <c r="H73" s="35">
        <f t="shared" si="39"/>
        <v>0</v>
      </c>
      <c r="I73" s="35">
        <f t="shared" si="39"/>
        <v>0</v>
      </c>
      <c r="J73" s="35">
        <f t="shared" si="39"/>
        <v>0</v>
      </c>
      <c r="K73" s="35">
        <f t="shared" si="39"/>
        <v>0</v>
      </c>
      <c r="L73" s="35">
        <f t="shared" si="39"/>
        <v>0</v>
      </c>
      <c r="M73" s="35">
        <f t="shared" si="39"/>
        <v>0</v>
      </c>
      <c r="N73" s="35">
        <f t="shared" si="39"/>
        <v>0</v>
      </c>
      <c r="O73" s="35">
        <f t="shared" si="39"/>
        <v>0</v>
      </c>
      <c r="P73" s="35">
        <f t="shared" si="39"/>
        <v>0</v>
      </c>
      <c r="Q73" s="35">
        <f t="shared" si="39"/>
        <v>0</v>
      </c>
      <c r="R73" s="35">
        <f t="shared" si="39"/>
        <v>0</v>
      </c>
      <c r="S73" s="35">
        <f t="shared" si="39"/>
        <v>0</v>
      </c>
      <c r="T73" s="35">
        <f t="shared" si="39"/>
        <v>0</v>
      </c>
      <c r="U73" s="11"/>
      <c r="V73" s="8"/>
      <c r="W73" s="8"/>
      <c r="X73" s="35">
        <f t="shared" si="39"/>
        <v>2</v>
      </c>
      <c r="Y73" s="35">
        <f t="shared" si="39"/>
        <v>2</v>
      </c>
      <c r="Z73" s="35">
        <f t="shared" si="39"/>
        <v>2</v>
      </c>
      <c r="AA73" s="84">
        <f t="shared" si="39"/>
        <v>2</v>
      </c>
      <c r="AB73" s="84">
        <f t="shared" si="39"/>
        <v>2</v>
      </c>
      <c r="AC73" s="84">
        <f t="shared" si="39"/>
        <v>2</v>
      </c>
      <c r="AD73" s="35">
        <f t="shared" si="39"/>
        <v>2</v>
      </c>
      <c r="AE73" s="35">
        <f t="shared" si="39"/>
        <v>3</v>
      </c>
      <c r="AF73" s="84">
        <f t="shared" si="39"/>
        <v>2</v>
      </c>
      <c r="AG73" s="84">
        <f t="shared" si="39"/>
        <v>2</v>
      </c>
      <c r="AH73" s="84">
        <f t="shared" si="39"/>
        <v>2</v>
      </c>
      <c r="AI73" s="84">
        <f t="shared" si="39"/>
        <v>2</v>
      </c>
      <c r="AJ73" s="84">
        <f t="shared" si="39"/>
        <v>2</v>
      </c>
      <c r="AK73" s="84">
        <f t="shared" si="39"/>
        <v>2</v>
      </c>
      <c r="AL73" s="84">
        <f t="shared" si="39"/>
        <v>3</v>
      </c>
      <c r="AM73" s="84">
        <f t="shared" si="39"/>
        <v>2</v>
      </c>
      <c r="AN73" s="84">
        <f t="shared" si="39"/>
        <v>3</v>
      </c>
      <c r="AO73" s="35">
        <f t="shared" si="39"/>
        <v>2</v>
      </c>
      <c r="AP73" s="35">
        <f t="shared" si="39"/>
        <v>3</v>
      </c>
      <c r="AQ73" s="35">
        <f t="shared" si="39"/>
        <v>3</v>
      </c>
      <c r="AR73" s="35">
        <f t="shared" si="39"/>
        <v>3</v>
      </c>
      <c r="AS73" s="37"/>
      <c r="AT73" s="38"/>
      <c r="AU73" s="11"/>
      <c r="AV73" s="8"/>
      <c r="AW73" s="8"/>
      <c r="AX73" s="8"/>
      <c r="AY73" s="8"/>
      <c r="AZ73" s="8"/>
      <c r="BA73" s="8"/>
      <c r="BB73" s="8"/>
      <c r="BC73" s="8"/>
      <c r="BD73" s="8"/>
      <c r="BE73" s="7"/>
      <c r="BF73" s="31"/>
      <c r="BG73" s="86">
        <f>SUM(E73:BF73)</f>
        <v>48</v>
      </c>
      <c r="BH73" s="41"/>
    </row>
    <row r="74" spans="1:59" ht="21.75" customHeight="1">
      <c r="A74" s="103"/>
      <c r="B74" s="29" t="s">
        <v>37</v>
      </c>
      <c r="C74" s="28" t="s">
        <v>29</v>
      </c>
      <c r="D74" s="32" t="s">
        <v>7</v>
      </c>
      <c r="E74" s="33"/>
      <c r="F74" s="33"/>
      <c r="G74" s="33"/>
      <c r="H74" s="33"/>
      <c r="I74" s="33"/>
      <c r="J74" s="33"/>
      <c r="K74" s="33"/>
      <c r="L74" s="32"/>
      <c r="M74" s="32"/>
      <c r="N74" s="32"/>
      <c r="O74" s="32"/>
      <c r="P74" s="32"/>
      <c r="Q74" s="32"/>
      <c r="R74" s="32"/>
      <c r="S74" s="32"/>
      <c r="T74" s="32"/>
      <c r="U74" s="11"/>
      <c r="V74" s="8"/>
      <c r="W74" s="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3"/>
      <c r="AI74" s="33"/>
      <c r="AJ74" s="33"/>
      <c r="AK74" s="33"/>
      <c r="AL74" s="32"/>
      <c r="AM74" s="33"/>
      <c r="AN74" s="33"/>
      <c r="AO74" s="33"/>
      <c r="AP74" s="33"/>
      <c r="AQ74" s="33"/>
      <c r="AR74" s="33"/>
      <c r="AS74" s="80">
        <v>36</v>
      </c>
      <c r="AT74" s="81"/>
      <c r="AU74" s="11"/>
      <c r="AV74" s="8"/>
      <c r="AW74" s="8"/>
      <c r="AX74" s="8"/>
      <c r="AY74" s="8"/>
      <c r="AZ74" s="8"/>
      <c r="BA74" s="8"/>
      <c r="BB74" s="8"/>
      <c r="BC74" s="8"/>
      <c r="BD74" s="8"/>
      <c r="BE74" s="7"/>
      <c r="BF74" s="31">
        <f>SUM(E74:BE74)</f>
        <v>36</v>
      </c>
      <c r="BG74" s="31"/>
    </row>
    <row r="75" spans="1:59" ht="42.75" customHeight="1">
      <c r="A75" s="103"/>
      <c r="B75" s="27" t="s">
        <v>85</v>
      </c>
      <c r="C75" s="26" t="s">
        <v>27</v>
      </c>
      <c r="D75" s="32" t="s">
        <v>7</v>
      </c>
      <c r="E75" s="33"/>
      <c r="F75" s="33"/>
      <c r="G75" s="33"/>
      <c r="H75" s="33"/>
      <c r="I75" s="33"/>
      <c r="J75" s="33"/>
      <c r="K75" s="33"/>
      <c r="L75" s="32"/>
      <c r="M75" s="32"/>
      <c r="N75" s="32"/>
      <c r="O75" s="32"/>
      <c r="P75" s="32"/>
      <c r="Q75" s="32"/>
      <c r="R75" s="32"/>
      <c r="S75" s="32"/>
      <c r="T75" s="32"/>
      <c r="U75" s="11"/>
      <c r="V75" s="8"/>
      <c r="W75" s="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/>
      <c r="AI75" s="33"/>
      <c r="AJ75" s="33"/>
      <c r="AK75" s="33"/>
      <c r="AL75" s="32"/>
      <c r="AM75" s="33"/>
      <c r="AN75" s="33"/>
      <c r="AO75" s="33"/>
      <c r="AP75" s="33"/>
      <c r="AQ75" s="33"/>
      <c r="AR75" s="33"/>
      <c r="AS75" s="80"/>
      <c r="AT75" s="81">
        <v>36</v>
      </c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7"/>
      <c r="BF75" s="31">
        <f>SUM(E75:BE75)</f>
        <v>36</v>
      </c>
      <c r="BG75" s="31"/>
    </row>
    <row r="76" spans="1:59" ht="12.75">
      <c r="A76" s="103"/>
      <c r="B76" s="119" t="s">
        <v>21</v>
      </c>
      <c r="C76" s="119"/>
      <c r="D76" s="119"/>
      <c r="E76" s="31">
        <f>E14+E16+E18+E22+E24+E26+E28+E30+E32+E34+E38+E40+E42+E48+E50+E52+E54+E56+E58+E60+E68+E66+E72</f>
        <v>36</v>
      </c>
      <c r="F76" s="31">
        <f>F14+F16+F18+F22+F24+F26+F28+F30+F32+F34+F38+F40+F42+F48+F50+F52+F54+F56+F58+F60+F68+F66+F72</f>
        <v>36</v>
      </c>
      <c r="G76" s="31">
        <f>G14+G16+G18+G22+G24+G26+G28+G30+G32+G34+G38+G40+G42+G48+G50+G52+G54+G56+G58+G60+G68+G66+G72</f>
        <v>36</v>
      </c>
      <c r="H76" s="31">
        <f>H14+H16+H18+H22+H24+H26+H28+H30+H32+H34+H38+H40+H42+H48+H50+H52+H54+H56+H58+H60+H68+H66+H72</f>
        <v>36</v>
      </c>
      <c r="I76" s="31">
        <f>I14+I16+I18+I22+I24+I26+I28+I30+I32+I34+I38+I40+I42+I48+I50+I52+I54+I56+I58+I60+I68+I66+I72</f>
        <v>36</v>
      </c>
      <c r="J76" s="31">
        <f>J14+J16+J18+J22+J24+J26+J28+J30+J32+J34+J38+J40+J42+J48+J50+J52+J54+J56+J58+J60+J68+J66+J72</f>
        <v>36</v>
      </c>
      <c r="K76" s="31">
        <f>K14+K16+K18+K22+K24+K26+K28+K30+K32+K34+K38+K40+K42+K48+K50+K52+K54+K56+K58+K60+K68+K66+K72</f>
        <v>36</v>
      </c>
      <c r="L76" s="31">
        <f>L14+L16+L18+L22+L24+L26+L28+L30+L32+L34+L38+L40+L42+L48+L50+L52+L54+L56+L58+L60+L68+L66+L72</f>
        <v>36</v>
      </c>
      <c r="M76" s="31">
        <f>M14+M16+M18+M22+M24+M26+M28+M30+M32+M34+M38+M40+M42+M48+M50+M52+M54+M56+M58+M60+M68+M66+M72</f>
        <v>36</v>
      </c>
      <c r="N76" s="31">
        <f>N14+N16+N18+N22+N24+N26+N28+N30+N32+N34+N38+N40+N42+N48+N50+N52+N54+N56+N58+N60+N68+N66+N72</f>
        <v>36</v>
      </c>
      <c r="O76" s="31">
        <f>O14+O16+O18+O22+O24+O26+O28+O30+O32+O34+O38+O40+O42+O48+O50+O52+O54+O56+O58+O60+O68+O66+O72</f>
        <v>36</v>
      </c>
      <c r="P76" s="31">
        <f>P14+P16+P18+P22+P24+P26+P28+P30+P32+P34+P38+P40+P42+P48+P50+P52+P54+P56+P58+P60+P68+P66+P72</f>
        <v>36</v>
      </c>
      <c r="Q76" s="31">
        <f>Q14+Q16+Q18+Q22+Q24+Q26+Q28+Q30+Q32+Q34+Q38+Q40+Q42+Q48+Q50+Q52+Q54+Q56+Q58+Q60+Q68+Q66+Q72</f>
        <v>36</v>
      </c>
      <c r="R76" s="31">
        <f>R14+R16+R18+R22+R24+R26+R28+R30+R32+R34+R38+R40+R42+R48+R50+R52+R54+R56+R58+R60+R68+R66+R72</f>
        <v>36</v>
      </c>
      <c r="S76" s="31">
        <f>S14+S16+S18+S22+S24+S26+S28+S30+S32+S34+S38+S40+S42+S48+S50+S52+S54+S56+S58+S60+S68+S66+S72</f>
        <v>36</v>
      </c>
      <c r="T76" s="31">
        <f>T14+T16+T18+T22+T24+T26+T28+T30+T32+T34+T38+T40+T42+T48+T50+T52+T54+T56+T58+T60+T68+T66+T72</f>
        <v>36</v>
      </c>
      <c r="U76" s="11"/>
      <c r="V76" s="8"/>
      <c r="W76" s="8"/>
      <c r="X76" s="31">
        <f>X14+X16+X18+X22+X24+X26+X28+X30+X32+X34+X38+X40+X42+X48+X50+X52+X54+X56+X58+X60+X68+X66+X72</f>
        <v>36</v>
      </c>
      <c r="Y76" s="31">
        <f>Y14+Y16+Y18+Y22+Y24+Y26+Y28+Y30+Y32+Y34+Y38+Y40+Y42+Y48+Y50+Y52+Y54+Y56+Y58+Y60+Y68+Y66+Y72</f>
        <v>36</v>
      </c>
      <c r="Z76" s="31">
        <f>Z14+Z16+Z18+Z22+Z24+Z26+Z28+Z30+Z32+Z34+Z38+Z40+Z42+Z48+Z50+Z52+Z54+Z56+Z58+Z60+Z68+Z66+Z72</f>
        <v>36</v>
      </c>
      <c r="AA76" s="31">
        <f>AA14+AA16+AA18+AA22+AA24+AA26+AA28+AA30+AA32+AA34+AA38+AA40+AA42+AA48+AA50+AA52+AA54+AA56+AA58+AA60+AA68+AA66+AA72</f>
        <v>36</v>
      </c>
      <c r="AB76" s="31">
        <f>AB14+AB16+AB18+AB22+AB24+AB26+AB28+AB30+AB32+AB34+AB38+AB40+AB42+AB48+AB50+AB52+AB54+AB56+AB58+AB60+AB68+AB66+AB72</f>
        <v>36</v>
      </c>
      <c r="AC76" s="31">
        <f>AC14+AC16+AC18+AC22+AC24+AC26+AC28+AC30+AC32+AC34+AC38+AC40+AC42+AC48+AC50+AC52+AC54+AC56+AC58+AC60+AC68+AC66+AC72</f>
        <v>36</v>
      </c>
      <c r="AD76" s="31">
        <f>AD14+AD16+AD18+AD22+AD24+AD26+AD28+AD30+AD32+AD34+AD38+AD40+AD42+AD48+AD50+AD52+AD54+AD56+AD58+AD60+AD68+AD66+AD72</f>
        <v>36</v>
      </c>
      <c r="AE76" s="31">
        <f>AE14+AE16+AE18+AE22+AE24+AE26+AE28+AE30+AE32+AE34+AE38+AE40+AE42+AE48+AE50+AE52+AE54+AE56+AE58+AE60+AE68+AE66+AE72</f>
        <v>36</v>
      </c>
      <c r="AF76" s="31">
        <f>AF14+AF16+AF18+AF22+AF24+AF26+AF28+AF30+AF32+AF34+AF38+AF40+AF42+AF48+AF50+AF52+AF54+AF56+AF58+AF60+AF68+AF66+AF72</f>
        <v>36</v>
      </c>
      <c r="AG76" s="31">
        <f>AG14+AG16+AG18+AG22+AG24+AG26+AG28+AG30+AG32+AG34+AG38+AG40+AG42+AG48+AG50+AG52+AG54+AG56+AG58+AG60+AG68+AG66+AG72</f>
        <v>36</v>
      </c>
      <c r="AH76" s="31">
        <f>AH14+AH16+AH18+AH22+AH24+AH26+AH28+AH30+AH32+AH34+AH38+AH40+AH42+AH48+AH50+AH52+AH54+AH56+AH58+AH60+AH68+AH66+AH72</f>
        <v>36</v>
      </c>
      <c r="AI76" s="31">
        <f>AI14+AI16+AI18+AI22+AI24+AI26+AI28+AI30+AI32+AI34+AI38+AI40+AI42+AI48+AI50+AI52+AI54+AI56+AI58+AI60+AI68+AI66+AI72</f>
        <v>36</v>
      </c>
      <c r="AJ76" s="31">
        <f>AJ14+AJ16+AJ18+AJ22+AJ24+AJ26+AJ28+AJ30+AJ32+AJ34+AJ38+AJ40+AJ42+AJ48+AJ50+AJ52+AJ54+AJ56+AJ58+AJ60+AJ68+AJ66+AJ72</f>
        <v>36</v>
      </c>
      <c r="AK76" s="31">
        <f>AK14+AK16+AK18+AK22+AK24+AK26+AK28+AK30+AK32+AK34+AK38+AK40+AK42+AK48+AK50+AK52+AK54+AK56+AK58+AK60+AK68+AK66+AK72</f>
        <v>36</v>
      </c>
      <c r="AL76" s="31">
        <f>AL14+AL16+AL18+AL22+AL24+AL26+AL28+AL30+AL32+AL34+AL38+AL40+AL42+AL48+AL50+AL52+AL54+AL56+AL58+AL60+AL68+AL66+AL72</f>
        <v>36</v>
      </c>
      <c r="AM76" s="31">
        <f>AM14+AM16+AM18+AM22+AM24+AM26+AM28+AM30+AM32+AM34+AM38+AM40+AM42+AM48+AM50+AM52+AM54+AM56+AM58+AM60+AM68+AM66+AM72</f>
        <v>36</v>
      </c>
      <c r="AN76" s="31">
        <f>AN14+AN16+AN18+AN22+AN24+AN26+AN28+AN30+AN32+AN34+AN38+AN40+AN42+AN48+AN50+AN52+AN54+AN56+AN58+AN60+AN68+AN66+AN72</f>
        <v>36</v>
      </c>
      <c r="AO76" s="31">
        <f>AO14+AO16+AO18+AO22+AO24+AO26+AO28+AO30+AO32+AO34+AO38+AO40+AO42+AO48+AO50+AO52+AO54+AO56+AO58+AO60+AO68+AO66+AO72</f>
        <v>36</v>
      </c>
      <c r="AP76" s="31">
        <f>AP14+AP16+AP18+AP22+AP24+AP26+AP28+AP30+AP32+AP34+AP38+AP40+AP42+AP48+AP50+AP52+AP54+AP56+AP58+AP60+AP68+AP66+AP72</f>
        <v>36</v>
      </c>
      <c r="AQ76" s="31">
        <f>AQ14+AQ16+AQ18+AQ22+AQ24+AQ26+AQ28+AQ30+AQ32+AQ34+AQ38+AQ40+AQ42+AQ48+AQ50+AQ52+AQ54+AQ56+AQ58+AQ60+AQ68+AQ66+AQ72</f>
        <v>36</v>
      </c>
      <c r="AR76" s="31">
        <f>AR14+AR16+AR18+AR22+AR24+AR26+AR28+AR30+AR32+AR34+AR38+AR40+AR42+AR48+AR50+AR52+AR54+AR56+AR58+AR60+AR68+AR66+AR72</f>
        <v>36</v>
      </c>
      <c r="AS76" s="37"/>
      <c r="AT76" s="38"/>
      <c r="AU76" s="11"/>
      <c r="AV76" s="8"/>
      <c r="AW76" s="8"/>
      <c r="AX76" s="8"/>
      <c r="AY76" s="8"/>
      <c r="AZ76" s="8"/>
      <c r="BA76" s="8"/>
      <c r="BB76" s="8"/>
      <c r="BC76" s="8"/>
      <c r="BD76" s="8"/>
      <c r="BE76" s="7"/>
      <c r="BF76" s="157">
        <f>SUM(E76:AR76)</f>
        <v>1332</v>
      </c>
      <c r="BG76" s="157"/>
    </row>
    <row r="77" spans="1:60" ht="12.75">
      <c r="A77" s="103"/>
      <c r="B77" s="119" t="s">
        <v>22</v>
      </c>
      <c r="C77" s="119"/>
      <c r="D77" s="119"/>
      <c r="E77" s="86">
        <f>E15+E17+E19+E23+E25+E27+E29+E31+E33+E35+E39+E41+E43+E49+E51+E53+E55+E57+E59+E61+E67+E69+E73</f>
        <v>18</v>
      </c>
      <c r="F77" s="86">
        <f aca="true" t="shared" si="40" ref="F77:AR77">F15+F17+F19+F23+F25+F27+F29+F31+F33+F35+F39+F41+F43+F49+F51+F53+F55+F57+F59+F61+F67+F69+F73</f>
        <v>18</v>
      </c>
      <c r="G77" s="86">
        <f t="shared" si="40"/>
        <v>18</v>
      </c>
      <c r="H77" s="86">
        <f t="shared" si="40"/>
        <v>18</v>
      </c>
      <c r="I77" s="86">
        <f t="shared" si="40"/>
        <v>18</v>
      </c>
      <c r="J77" s="86">
        <f t="shared" si="40"/>
        <v>18</v>
      </c>
      <c r="K77" s="86">
        <f t="shared" si="40"/>
        <v>18</v>
      </c>
      <c r="L77" s="86">
        <f t="shared" si="40"/>
        <v>18</v>
      </c>
      <c r="M77" s="86">
        <f t="shared" si="40"/>
        <v>18</v>
      </c>
      <c r="N77" s="86">
        <f t="shared" si="40"/>
        <v>18</v>
      </c>
      <c r="O77" s="86">
        <f t="shared" si="40"/>
        <v>18</v>
      </c>
      <c r="P77" s="86">
        <f t="shared" si="40"/>
        <v>18</v>
      </c>
      <c r="Q77" s="86">
        <f t="shared" si="40"/>
        <v>18</v>
      </c>
      <c r="R77" s="86">
        <f t="shared" si="40"/>
        <v>18</v>
      </c>
      <c r="S77" s="86">
        <f t="shared" si="40"/>
        <v>18</v>
      </c>
      <c r="T77" s="86">
        <f t="shared" si="40"/>
        <v>18</v>
      </c>
      <c r="U77" s="11"/>
      <c r="V77" s="8"/>
      <c r="W77" s="8"/>
      <c r="X77" s="86">
        <f t="shared" si="40"/>
        <v>18</v>
      </c>
      <c r="Y77" s="86">
        <f t="shared" si="40"/>
        <v>18</v>
      </c>
      <c r="Z77" s="86">
        <f t="shared" si="40"/>
        <v>18</v>
      </c>
      <c r="AA77" s="86">
        <f t="shared" si="40"/>
        <v>18</v>
      </c>
      <c r="AB77" s="86">
        <f t="shared" si="40"/>
        <v>18</v>
      </c>
      <c r="AC77" s="86">
        <f t="shared" si="40"/>
        <v>18</v>
      </c>
      <c r="AD77" s="86">
        <f t="shared" si="40"/>
        <v>18</v>
      </c>
      <c r="AE77" s="86">
        <f t="shared" si="40"/>
        <v>18</v>
      </c>
      <c r="AF77" s="86">
        <f t="shared" si="40"/>
        <v>18</v>
      </c>
      <c r="AG77" s="86">
        <f t="shared" si="40"/>
        <v>18</v>
      </c>
      <c r="AH77" s="86">
        <f t="shared" si="40"/>
        <v>18</v>
      </c>
      <c r="AI77" s="86">
        <f t="shared" si="40"/>
        <v>18</v>
      </c>
      <c r="AJ77" s="86">
        <f t="shared" si="40"/>
        <v>18</v>
      </c>
      <c r="AK77" s="86">
        <f t="shared" si="40"/>
        <v>18</v>
      </c>
      <c r="AL77" s="86">
        <f t="shared" si="40"/>
        <v>18</v>
      </c>
      <c r="AM77" s="86">
        <f t="shared" si="40"/>
        <v>18</v>
      </c>
      <c r="AN77" s="86">
        <f t="shared" si="40"/>
        <v>18</v>
      </c>
      <c r="AO77" s="86">
        <f t="shared" si="40"/>
        <v>18</v>
      </c>
      <c r="AP77" s="86">
        <f t="shared" si="40"/>
        <v>18</v>
      </c>
      <c r="AQ77" s="86">
        <f t="shared" si="40"/>
        <v>18</v>
      </c>
      <c r="AR77" s="86">
        <f t="shared" si="40"/>
        <v>18</v>
      </c>
      <c r="AS77" s="37"/>
      <c r="AT77" s="38"/>
      <c r="AU77" s="11"/>
      <c r="AV77" s="8"/>
      <c r="AW77" s="8"/>
      <c r="AX77" s="8"/>
      <c r="AY77" s="8"/>
      <c r="AZ77" s="8"/>
      <c r="BA77" s="8"/>
      <c r="BB77" s="8"/>
      <c r="BC77" s="8"/>
      <c r="BD77" s="8"/>
      <c r="BE77" s="7"/>
      <c r="BF77" s="157"/>
      <c r="BG77" s="158">
        <f>SUM(E77:BE77)</f>
        <v>666</v>
      </c>
      <c r="BH77" s="170"/>
    </row>
    <row r="78" spans="1:59" ht="12.75">
      <c r="A78" s="138"/>
      <c r="B78" s="119" t="s">
        <v>17</v>
      </c>
      <c r="C78" s="119"/>
      <c r="D78" s="119"/>
      <c r="E78" s="31">
        <f>E76+E77</f>
        <v>54</v>
      </c>
      <c r="F78" s="31">
        <f aca="true" t="shared" si="41" ref="F78:AR78">F76+F77</f>
        <v>54</v>
      </c>
      <c r="G78" s="31">
        <f t="shared" si="41"/>
        <v>54</v>
      </c>
      <c r="H78" s="31">
        <f t="shared" si="41"/>
        <v>54</v>
      </c>
      <c r="I78" s="31">
        <f t="shared" si="41"/>
        <v>54</v>
      </c>
      <c r="J78" s="31">
        <f t="shared" si="41"/>
        <v>54</v>
      </c>
      <c r="K78" s="31">
        <f t="shared" si="41"/>
        <v>54</v>
      </c>
      <c r="L78" s="31">
        <f t="shared" si="41"/>
        <v>54</v>
      </c>
      <c r="M78" s="31">
        <f t="shared" si="41"/>
        <v>54</v>
      </c>
      <c r="N78" s="31">
        <f t="shared" si="41"/>
        <v>54</v>
      </c>
      <c r="O78" s="31">
        <f t="shared" si="41"/>
        <v>54</v>
      </c>
      <c r="P78" s="31">
        <f t="shared" si="41"/>
        <v>54</v>
      </c>
      <c r="Q78" s="31">
        <f t="shared" si="41"/>
        <v>54</v>
      </c>
      <c r="R78" s="31">
        <f t="shared" si="41"/>
        <v>54</v>
      </c>
      <c r="S78" s="31">
        <f t="shared" si="41"/>
        <v>54</v>
      </c>
      <c r="T78" s="31">
        <f t="shared" si="41"/>
        <v>54</v>
      </c>
      <c r="U78" s="11"/>
      <c r="V78" s="8"/>
      <c r="W78" s="8"/>
      <c r="X78" s="31">
        <f>X76+X77</f>
        <v>54</v>
      </c>
      <c r="Y78" s="31">
        <f t="shared" si="41"/>
        <v>54</v>
      </c>
      <c r="Z78" s="31">
        <f t="shared" si="41"/>
        <v>54</v>
      </c>
      <c r="AA78" s="31">
        <f t="shared" si="41"/>
        <v>54</v>
      </c>
      <c r="AB78" s="31">
        <f t="shared" si="41"/>
        <v>54</v>
      </c>
      <c r="AC78" s="31">
        <f t="shared" si="41"/>
        <v>54</v>
      </c>
      <c r="AD78" s="31">
        <f t="shared" si="41"/>
        <v>54</v>
      </c>
      <c r="AE78" s="31">
        <f t="shared" si="41"/>
        <v>54</v>
      </c>
      <c r="AF78" s="31">
        <f t="shared" si="41"/>
        <v>54</v>
      </c>
      <c r="AG78" s="31">
        <f t="shared" si="41"/>
        <v>54</v>
      </c>
      <c r="AH78" s="31">
        <f t="shared" si="41"/>
        <v>54</v>
      </c>
      <c r="AI78" s="31">
        <f t="shared" si="41"/>
        <v>54</v>
      </c>
      <c r="AJ78" s="31">
        <f t="shared" si="41"/>
        <v>54</v>
      </c>
      <c r="AK78" s="31">
        <f t="shared" si="41"/>
        <v>54</v>
      </c>
      <c r="AL78" s="31">
        <f t="shared" si="41"/>
        <v>54</v>
      </c>
      <c r="AM78" s="31">
        <f t="shared" si="41"/>
        <v>54</v>
      </c>
      <c r="AN78" s="31">
        <f t="shared" si="41"/>
        <v>54</v>
      </c>
      <c r="AO78" s="31">
        <f t="shared" si="41"/>
        <v>54</v>
      </c>
      <c r="AP78" s="31">
        <f t="shared" si="41"/>
        <v>54</v>
      </c>
      <c r="AQ78" s="31">
        <f t="shared" si="41"/>
        <v>54</v>
      </c>
      <c r="AR78" s="31">
        <f t="shared" si="41"/>
        <v>54</v>
      </c>
      <c r="AS78" s="37"/>
      <c r="AT78" s="38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7"/>
      <c r="BF78" s="159">
        <f>SUM(E78:BE78)</f>
        <v>1998</v>
      </c>
      <c r="BG78" s="160"/>
    </row>
    <row r="79" spans="3:60" ht="12.75">
      <c r="C79" s="25"/>
      <c r="V79" s="40"/>
      <c r="BF79" s="25"/>
      <c r="BG79" s="25"/>
      <c r="BH79" s="36"/>
    </row>
    <row r="80" spans="3:60" ht="12.75">
      <c r="C80" s="25"/>
      <c r="V80" s="40"/>
      <c r="BF80" s="25"/>
      <c r="BG80" s="25"/>
      <c r="BH80" s="36"/>
    </row>
    <row r="81" spans="3:60" ht="12.75">
      <c r="C81" s="25"/>
      <c r="V81" s="40"/>
      <c r="W81" s="10"/>
      <c r="Y81" t="s">
        <v>25</v>
      </c>
      <c r="AE81" s="37"/>
      <c r="AG81" t="s">
        <v>31</v>
      </c>
      <c r="BF81" s="25"/>
      <c r="BG81" s="25"/>
      <c r="BH81" s="36"/>
    </row>
    <row r="83" spans="23:33" ht="12.75">
      <c r="W83" s="11"/>
      <c r="Y83" s="2" t="s">
        <v>26</v>
      </c>
      <c r="AE83" s="38"/>
      <c r="AG83" t="s">
        <v>32</v>
      </c>
    </row>
  </sheetData>
  <sheetProtection/>
  <mergeCells count="88">
    <mergeCell ref="B34:B35"/>
    <mergeCell ref="C34:C35"/>
    <mergeCell ref="B68:B69"/>
    <mergeCell ref="C68:C69"/>
    <mergeCell ref="C14:C15"/>
    <mergeCell ref="B12:B13"/>
    <mergeCell ref="C12:C13"/>
    <mergeCell ref="B16:B17"/>
    <mergeCell ref="B18:B19"/>
    <mergeCell ref="C16:C17"/>
    <mergeCell ref="C18:C19"/>
    <mergeCell ref="E10:BE10"/>
    <mergeCell ref="A20:A78"/>
    <mergeCell ref="B20:B21"/>
    <mergeCell ref="C20:C21"/>
    <mergeCell ref="B22:B23"/>
    <mergeCell ref="C22:C23"/>
    <mergeCell ref="B24:B25"/>
    <mergeCell ref="C24:C25"/>
    <mergeCell ref="B28:B29"/>
    <mergeCell ref="B14:B15"/>
    <mergeCell ref="C28:C29"/>
    <mergeCell ref="B30:B31"/>
    <mergeCell ref="C30:C31"/>
    <mergeCell ref="B32:B33"/>
    <mergeCell ref="C32:C33"/>
    <mergeCell ref="C48:C49"/>
    <mergeCell ref="B36:B37"/>
    <mergeCell ref="C36:C37"/>
    <mergeCell ref="B42:B43"/>
    <mergeCell ref="C40:C41"/>
    <mergeCell ref="B38:B39"/>
    <mergeCell ref="C38:C39"/>
    <mergeCell ref="B40:B41"/>
    <mergeCell ref="C50:C51"/>
    <mergeCell ref="C42:C43"/>
    <mergeCell ref="B52:B53"/>
    <mergeCell ref="C52:C53"/>
    <mergeCell ref="B44:B45"/>
    <mergeCell ref="C44:C45"/>
    <mergeCell ref="B46:B47"/>
    <mergeCell ref="C46:C47"/>
    <mergeCell ref="B48:B49"/>
    <mergeCell ref="B50:B51"/>
    <mergeCell ref="B62:B63"/>
    <mergeCell ref="C62:C63"/>
    <mergeCell ref="B76:D76"/>
    <mergeCell ref="B77:D77"/>
    <mergeCell ref="C64:C65"/>
    <mergeCell ref="B66:B67"/>
    <mergeCell ref="C66:C67"/>
    <mergeCell ref="B78:D78"/>
    <mergeCell ref="BF78:BG78"/>
    <mergeCell ref="B64:B65"/>
    <mergeCell ref="C70:C71"/>
    <mergeCell ref="B72:B73"/>
    <mergeCell ref="C72:C73"/>
    <mergeCell ref="B70:B71"/>
    <mergeCell ref="A5:A11"/>
    <mergeCell ref="B5:B11"/>
    <mergeCell ref="C5:C11"/>
    <mergeCell ref="D5:D11"/>
    <mergeCell ref="BF5:BF11"/>
    <mergeCell ref="BG5:BG11"/>
    <mergeCell ref="E5:I5"/>
    <mergeCell ref="J5:M5"/>
    <mergeCell ref="N5:R5"/>
    <mergeCell ref="S5:V5"/>
    <mergeCell ref="C26:C27"/>
    <mergeCell ref="AW5:AZ5"/>
    <mergeCell ref="BA5:BE5"/>
    <mergeCell ref="W5:Z5"/>
    <mergeCell ref="AA5:AD5"/>
    <mergeCell ref="AE5:AI5"/>
    <mergeCell ref="AJ5:AM5"/>
    <mergeCell ref="AN5:AR5"/>
    <mergeCell ref="AS5:AV5"/>
    <mergeCell ref="E8:BE8"/>
    <mergeCell ref="C2:BG2"/>
    <mergeCell ref="B58:B59"/>
    <mergeCell ref="C58:C59"/>
    <mergeCell ref="C60:C61"/>
    <mergeCell ref="C54:C55"/>
    <mergeCell ref="C56:C57"/>
    <mergeCell ref="B54:B55"/>
    <mergeCell ref="B56:B57"/>
    <mergeCell ref="B60:B61"/>
    <mergeCell ref="B26:B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72"/>
  <sheetViews>
    <sheetView zoomScale="64" zoomScaleNormal="64" zoomScalePageLayoutView="0" workbookViewId="0" topLeftCell="A7">
      <selection activeCell="D45" sqref="D45"/>
    </sheetView>
  </sheetViews>
  <sheetFormatPr defaultColWidth="9.00390625" defaultRowHeight="12.75"/>
  <cols>
    <col min="1" max="1" width="4.125" style="2" customWidth="1"/>
    <col min="2" max="2" width="13.125" style="44" customWidth="1"/>
    <col min="3" max="3" width="30.875" style="43" customWidth="1"/>
    <col min="4" max="4" width="9.125" style="2" customWidth="1"/>
    <col min="5" max="21" width="4.25390625" style="2" customWidth="1"/>
    <col min="22" max="22" width="4.25390625" style="39" customWidth="1"/>
    <col min="23" max="57" width="4.25390625" style="2" customWidth="1"/>
    <col min="58" max="58" width="6.625" style="24" customWidth="1"/>
    <col min="59" max="59" width="9.125" style="24" customWidth="1"/>
    <col min="60" max="60" width="9.125" style="13" customWidth="1"/>
    <col min="61" max="16384" width="9.125" style="2" customWidth="1"/>
  </cols>
  <sheetData>
    <row r="3" spans="4:59" ht="20.25">
      <c r="D3" s="90" t="s">
        <v>133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6" spans="1:59" ht="12.75">
      <c r="A6" s="94" t="s">
        <v>0</v>
      </c>
      <c r="B6" s="98" t="s">
        <v>1</v>
      </c>
      <c r="C6" s="99" t="s">
        <v>2</v>
      </c>
      <c r="D6" s="117" t="s">
        <v>3</v>
      </c>
      <c r="E6" s="91" t="s">
        <v>135</v>
      </c>
      <c r="F6" s="92"/>
      <c r="G6" s="92"/>
      <c r="H6" s="92"/>
      <c r="I6" s="93"/>
      <c r="J6" s="91" t="s">
        <v>45</v>
      </c>
      <c r="K6" s="92"/>
      <c r="L6" s="92"/>
      <c r="M6" s="93"/>
      <c r="N6" s="91" t="s">
        <v>46</v>
      </c>
      <c r="O6" s="92"/>
      <c r="P6" s="92"/>
      <c r="Q6" s="92"/>
      <c r="R6" s="93"/>
      <c r="S6" s="91" t="s">
        <v>47</v>
      </c>
      <c r="T6" s="92"/>
      <c r="U6" s="92"/>
      <c r="V6" s="93"/>
      <c r="W6" s="91" t="s">
        <v>48</v>
      </c>
      <c r="X6" s="92"/>
      <c r="Y6" s="92"/>
      <c r="Z6" s="93"/>
      <c r="AA6" s="91" t="s">
        <v>49</v>
      </c>
      <c r="AB6" s="92"/>
      <c r="AC6" s="92"/>
      <c r="AD6" s="93"/>
      <c r="AE6" s="91" t="s">
        <v>50</v>
      </c>
      <c r="AF6" s="92"/>
      <c r="AG6" s="92"/>
      <c r="AH6" s="92"/>
      <c r="AI6" s="93"/>
      <c r="AJ6" s="91" t="s">
        <v>51</v>
      </c>
      <c r="AK6" s="92"/>
      <c r="AL6" s="92"/>
      <c r="AM6" s="93"/>
      <c r="AN6" s="91" t="s">
        <v>52</v>
      </c>
      <c r="AO6" s="92"/>
      <c r="AP6" s="92"/>
      <c r="AQ6" s="92"/>
      <c r="AR6" s="93"/>
      <c r="AS6" s="91" t="s">
        <v>53</v>
      </c>
      <c r="AT6" s="92"/>
      <c r="AU6" s="92"/>
      <c r="AV6" s="93"/>
      <c r="AW6" s="91" t="s">
        <v>54</v>
      </c>
      <c r="AX6" s="92"/>
      <c r="AY6" s="92"/>
      <c r="AZ6" s="93"/>
      <c r="BA6" s="91" t="s">
        <v>55</v>
      </c>
      <c r="BB6" s="92"/>
      <c r="BC6" s="92"/>
      <c r="BD6" s="92"/>
      <c r="BE6" s="93"/>
      <c r="BF6" s="94" t="s">
        <v>24</v>
      </c>
      <c r="BG6" s="94" t="s">
        <v>23</v>
      </c>
    </row>
    <row r="7" spans="1:59" ht="15">
      <c r="A7" s="94"/>
      <c r="B7" s="98"/>
      <c r="C7" s="99"/>
      <c r="D7" s="117"/>
      <c r="E7" s="55">
        <v>29</v>
      </c>
      <c r="F7" s="56">
        <f>E8+2</f>
        <v>5</v>
      </c>
      <c r="G7" s="56">
        <f aca="true" t="shared" si="0" ref="G7:BE7">F8+2</f>
        <v>12</v>
      </c>
      <c r="H7" s="56">
        <f t="shared" si="0"/>
        <v>19</v>
      </c>
      <c r="I7" s="56">
        <f t="shared" si="0"/>
        <v>26</v>
      </c>
      <c r="J7" s="56">
        <f>I8+2</f>
        <v>3</v>
      </c>
      <c r="K7" s="56">
        <f t="shared" si="0"/>
        <v>10</v>
      </c>
      <c r="L7" s="56">
        <f t="shared" si="0"/>
        <v>17</v>
      </c>
      <c r="M7" s="56">
        <f t="shared" si="0"/>
        <v>24</v>
      </c>
      <c r="N7" s="56">
        <f t="shared" si="0"/>
        <v>31</v>
      </c>
      <c r="O7" s="56">
        <f t="shared" si="0"/>
        <v>7</v>
      </c>
      <c r="P7" s="56">
        <f t="shared" si="0"/>
        <v>14</v>
      </c>
      <c r="Q7" s="56">
        <f t="shared" si="0"/>
        <v>21</v>
      </c>
      <c r="R7" s="56">
        <f t="shared" si="0"/>
        <v>28</v>
      </c>
      <c r="S7" s="56">
        <f t="shared" si="0"/>
        <v>5</v>
      </c>
      <c r="T7" s="56">
        <f t="shared" si="0"/>
        <v>12</v>
      </c>
      <c r="U7" s="56">
        <f t="shared" si="0"/>
        <v>19</v>
      </c>
      <c r="V7" s="56">
        <f t="shared" si="0"/>
        <v>26</v>
      </c>
      <c r="W7" s="56">
        <f>V8+2-31</f>
        <v>2</v>
      </c>
      <c r="X7" s="56">
        <f t="shared" si="0"/>
        <v>9</v>
      </c>
      <c r="Y7" s="56">
        <f t="shared" si="0"/>
        <v>16</v>
      </c>
      <c r="Z7" s="56">
        <f t="shared" si="0"/>
        <v>23</v>
      </c>
      <c r="AA7" s="56">
        <f t="shared" si="0"/>
        <v>30</v>
      </c>
      <c r="AB7" s="56">
        <f t="shared" si="0"/>
        <v>6</v>
      </c>
      <c r="AC7" s="56">
        <f t="shared" si="0"/>
        <v>13</v>
      </c>
      <c r="AD7" s="56">
        <f t="shared" si="0"/>
        <v>20</v>
      </c>
      <c r="AE7" s="56">
        <f t="shared" si="0"/>
        <v>27</v>
      </c>
      <c r="AF7" s="56">
        <f t="shared" si="0"/>
        <v>5</v>
      </c>
      <c r="AG7" s="56">
        <f t="shared" si="0"/>
        <v>12</v>
      </c>
      <c r="AH7" s="56">
        <f t="shared" si="0"/>
        <v>19</v>
      </c>
      <c r="AI7" s="56">
        <f t="shared" si="0"/>
        <v>26</v>
      </c>
      <c r="AJ7" s="56">
        <f>AI8+2-31</f>
        <v>2</v>
      </c>
      <c r="AK7" s="56">
        <f t="shared" si="0"/>
        <v>9</v>
      </c>
      <c r="AL7" s="56">
        <f t="shared" si="0"/>
        <v>16</v>
      </c>
      <c r="AM7" s="56">
        <f t="shared" si="0"/>
        <v>23</v>
      </c>
      <c r="AN7" s="56">
        <f>AM8+2</f>
        <v>30</v>
      </c>
      <c r="AO7" s="56">
        <f t="shared" si="0"/>
        <v>7</v>
      </c>
      <c r="AP7" s="56">
        <f t="shared" si="0"/>
        <v>14</v>
      </c>
      <c r="AQ7" s="56">
        <f t="shared" si="0"/>
        <v>21</v>
      </c>
      <c r="AR7" s="56">
        <f t="shared" si="0"/>
        <v>28</v>
      </c>
      <c r="AS7" s="56">
        <f t="shared" si="0"/>
        <v>4</v>
      </c>
      <c r="AT7" s="56">
        <f t="shared" si="0"/>
        <v>11</v>
      </c>
      <c r="AU7" s="56">
        <f t="shared" si="0"/>
        <v>18</v>
      </c>
      <c r="AV7" s="56">
        <f t="shared" si="0"/>
        <v>25</v>
      </c>
      <c r="AW7" s="56">
        <f>AV8+2-30</f>
        <v>2</v>
      </c>
      <c r="AX7" s="56">
        <f t="shared" si="0"/>
        <v>9</v>
      </c>
      <c r="AY7" s="56">
        <f t="shared" si="0"/>
        <v>16</v>
      </c>
      <c r="AZ7" s="56">
        <f t="shared" si="0"/>
        <v>23</v>
      </c>
      <c r="BA7" s="56">
        <f t="shared" si="0"/>
        <v>30</v>
      </c>
      <c r="BB7" s="56">
        <f t="shared" si="0"/>
        <v>6</v>
      </c>
      <c r="BC7" s="56">
        <f t="shared" si="0"/>
        <v>13</v>
      </c>
      <c r="BD7" s="56">
        <f t="shared" si="0"/>
        <v>20</v>
      </c>
      <c r="BE7" s="56">
        <f t="shared" si="0"/>
        <v>27</v>
      </c>
      <c r="BF7" s="94"/>
      <c r="BG7" s="94"/>
    </row>
    <row r="8" spans="1:59" ht="12.75" customHeight="1">
      <c r="A8" s="94"/>
      <c r="B8" s="98"/>
      <c r="C8" s="99"/>
      <c r="D8" s="117"/>
      <c r="E8" s="57">
        <v>3</v>
      </c>
      <c r="F8" s="58">
        <f>F7+5</f>
        <v>10</v>
      </c>
      <c r="G8" s="58">
        <f aca="true" t="shared" si="1" ref="G8:BD8">G7+5</f>
        <v>17</v>
      </c>
      <c r="H8" s="58">
        <f t="shared" si="1"/>
        <v>24</v>
      </c>
      <c r="I8" s="58">
        <v>1</v>
      </c>
      <c r="J8" s="58">
        <f t="shared" si="1"/>
        <v>8</v>
      </c>
      <c r="K8" s="58">
        <f t="shared" si="1"/>
        <v>15</v>
      </c>
      <c r="L8" s="58">
        <f t="shared" si="1"/>
        <v>22</v>
      </c>
      <c r="M8" s="58">
        <f t="shared" si="1"/>
        <v>29</v>
      </c>
      <c r="N8" s="58">
        <f>N7+5-31</f>
        <v>5</v>
      </c>
      <c r="O8" s="58">
        <f t="shared" si="1"/>
        <v>12</v>
      </c>
      <c r="P8" s="58">
        <f t="shared" si="1"/>
        <v>19</v>
      </c>
      <c r="Q8" s="58">
        <f t="shared" si="1"/>
        <v>26</v>
      </c>
      <c r="R8" s="58">
        <f>R7+5-30</f>
        <v>3</v>
      </c>
      <c r="S8" s="58">
        <f t="shared" si="1"/>
        <v>10</v>
      </c>
      <c r="T8" s="58">
        <f t="shared" si="1"/>
        <v>17</v>
      </c>
      <c r="U8" s="58">
        <f t="shared" si="1"/>
        <v>24</v>
      </c>
      <c r="V8" s="58">
        <f t="shared" si="1"/>
        <v>31</v>
      </c>
      <c r="W8" s="58">
        <f t="shared" si="1"/>
        <v>7</v>
      </c>
      <c r="X8" s="58">
        <f t="shared" si="1"/>
        <v>14</v>
      </c>
      <c r="Y8" s="58">
        <f t="shared" si="1"/>
        <v>21</v>
      </c>
      <c r="Z8" s="58">
        <f t="shared" si="1"/>
        <v>28</v>
      </c>
      <c r="AA8" s="58">
        <f>AA7+5-31</f>
        <v>4</v>
      </c>
      <c r="AB8" s="58">
        <f t="shared" si="1"/>
        <v>11</v>
      </c>
      <c r="AC8" s="58">
        <f t="shared" si="1"/>
        <v>18</v>
      </c>
      <c r="AD8" s="58">
        <f t="shared" si="1"/>
        <v>25</v>
      </c>
      <c r="AE8" s="58">
        <f>AE7+5-29</f>
        <v>3</v>
      </c>
      <c r="AF8" s="58">
        <f t="shared" si="1"/>
        <v>10</v>
      </c>
      <c r="AG8" s="58">
        <f t="shared" si="1"/>
        <v>17</v>
      </c>
      <c r="AH8" s="58">
        <f t="shared" si="1"/>
        <v>24</v>
      </c>
      <c r="AI8" s="58">
        <f t="shared" si="1"/>
        <v>31</v>
      </c>
      <c r="AJ8" s="58">
        <f t="shared" si="1"/>
        <v>7</v>
      </c>
      <c r="AK8" s="58">
        <f t="shared" si="1"/>
        <v>14</v>
      </c>
      <c r="AL8" s="58">
        <f t="shared" si="1"/>
        <v>21</v>
      </c>
      <c r="AM8" s="58">
        <f t="shared" si="1"/>
        <v>28</v>
      </c>
      <c r="AN8" s="58">
        <f>AN7+5-30</f>
        <v>5</v>
      </c>
      <c r="AO8" s="58">
        <f t="shared" si="1"/>
        <v>12</v>
      </c>
      <c r="AP8" s="58">
        <f t="shared" si="1"/>
        <v>19</v>
      </c>
      <c r="AQ8" s="58">
        <f t="shared" si="1"/>
        <v>26</v>
      </c>
      <c r="AR8" s="58">
        <f>AR7+5-31</f>
        <v>2</v>
      </c>
      <c r="AS8" s="58">
        <f t="shared" si="1"/>
        <v>9</v>
      </c>
      <c r="AT8" s="58">
        <f t="shared" si="1"/>
        <v>16</v>
      </c>
      <c r="AU8" s="58">
        <f t="shared" si="1"/>
        <v>23</v>
      </c>
      <c r="AV8" s="58">
        <f t="shared" si="1"/>
        <v>30</v>
      </c>
      <c r="AW8" s="58">
        <f t="shared" si="1"/>
        <v>7</v>
      </c>
      <c r="AX8" s="58">
        <f t="shared" si="1"/>
        <v>14</v>
      </c>
      <c r="AY8" s="58">
        <f t="shared" si="1"/>
        <v>21</v>
      </c>
      <c r="AZ8" s="58">
        <f t="shared" si="1"/>
        <v>28</v>
      </c>
      <c r="BA8" s="58">
        <f>BA7+5-31</f>
        <v>4</v>
      </c>
      <c r="BB8" s="58">
        <f t="shared" si="1"/>
        <v>11</v>
      </c>
      <c r="BC8" s="58">
        <f t="shared" si="1"/>
        <v>18</v>
      </c>
      <c r="BD8" s="58">
        <f t="shared" si="1"/>
        <v>25</v>
      </c>
      <c r="BE8" s="58">
        <f>BE7+5-31</f>
        <v>1</v>
      </c>
      <c r="BF8" s="94"/>
      <c r="BG8" s="94"/>
    </row>
    <row r="9" spans="1:59" ht="12.75">
      <c r="A9" s="94"/>
      <c r="B9" s="98"/>
      <c r="C9" s="99"/>
      <c r="D9" s="94"/>
      <c r="E9" s="136" t="s">
        <v>4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94"/>
      <c r="BG9" s="94"/>
    </row>
    <row r="10" spans="1:59" ht="12.75">
      <c r="A10" s="94"/>
      <c r="B10" s="98"/>
      <c r="C10" s="99"/>
      <c r="D10" s="94"/>
      <c r="E10" s="53">
        <v>35</v>
      </c>
      <c r="F10" s="3">
        <v>36</v>
      </c>
      <c r="G10" s="3">
        <v>37</v>
      </c>
      <c r="H10" s="3">
        <v>38</v>
      </c>
      <c r="I10" s="3">
        <v>39</v>
      </c>
      <c r="J10" s="3">
        <v>40</v>
      </c>
      <c r="K10" s="3">
        <v>41</v>
      </c>
      <c r="L10" s="4">
        <v>42</v>
      </c>
      <c r="M10" s="4">
        <v>43</v>
      </c>
      <c r="N10" s="4">
        <v>44</v>
      </c>
      <c r="O10" s="4">
        <v>45</v>
      </c>
      <c r="P10" s="4">
        <v>46</v>
      </c>
      <c r="Q10" s="4">
        <v>47</v>
      </c>
      <c r="R10" s="4">
        <v>48</v>
      </c>
      <c r="S10" s="4">
        <v>49</v>
      </c>
      <c r="T10" s="4">
        <v>50</v>
      </c>
      <c r="U10" s="4">
        <v>51</v>
      </c>
      <c r="V10" s="32">
        <v>52</v>
      </c>
      <c r="W10" s="4">
        <v>1</v>
      </c>
      <c r="X10" s="4">
        <v>2</v>
      </c>
      <c r="Y10" s="4">
        <v>3</v>
      </c>
      <c r="Z10" s="4">
        <v>4</v>
      </c>
      <c r="AA10" s="4">
        <v>5</v>
      </c>
      <c r="AB10" s="4">
        <v>6</v>
      </c>
      <c r="AC10" s="4">
        <v>7</v>
      </c>
      <c r="AD10" s="4">
        <v>8</v>
      </c>
      <c r="AE10" s="4">
        <v>9</v>
      </c>
      <c r="AF10" s="4">
        <v>10</v>
      </c>
      <c r="AG10" s="4">
        <v>11</v>
      </c>
      <c r="AH10" s="4">
        <v>12</v>
      </c>
      <c r="AI10" s="4">
        <v>13</v>
      </c>
      <c r="AJ10" s="4">
        <v>14</v>
      </c>
      <c r="AK10" s="4">
        <v>15</v>
      </c>
      <c r="AL10" s="4">
        <v>16</v>
      </c>
      <c r="AM10" s="4">
        <v>17</v>
      </c>
      <c r="AN10" s="4">
        <v>18</v>
      </c>
      <c r="AO10" s="4">
        <v>19</v>
      </c>
      <c r="AP10" s="4">
        <v>20</v>
      </c>
      <c r="AQ10" s="4">
        <v>21</v>
      </c>
      <c r="AR10" s="4">
        <v>22</v>
      </c>
      <c r="AS10" s="4">
        <v>23</v>
      </c>
      <c r="AT10" s="4">
        <v>24</v>
      </c>
      <c r="AU10" s="4">
        <v>25</v>
      </c>
      <c r="AV10" s="4">
        <v>26</v>
      </c>
      <c r="AW10" s="4">
        <v>27</v>
      </c>
      <c r="AX10" s="4">
        <v>28</v>
      </c>
      <c r="AY10" s="4">
        <v>29</v>
      </c>
      <c r="AZ10" s="4">
        <v>30</v>
      </c>
      <c r="BA10" s="4">
        <v>31</v>
      </c>
      <c r="BB10" s="4">
        <v>32</v>
      </c>
      <c r="BC10" s="4">
        <v>33</v>
      </c>
      <c r="BD10" s="4">
        <v>34</v>
      </c>
      <c r="BE10" s="4">
        <v>35</v>
      </c>
      <c r="BF10" s="94"/>
      <c r="BG10" s="94"/>
    </row>
    <row r="11" spans="1:59" ht="12.75">
      <c r="A11" s="94"/>
      <c r="B11" s="98"/>
      <c r="C11" s="99"/>
      <c r="D11" s="94"/>
      <c r="E11" s="95" t="s">
        <v>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6"/>
      <c r="BF11" s="94"/>
      <c r="BG11" s="94"/>
    </row>
    <row r="12" spans="1:59" ht="12.75">
      <c r="A12" s="94"/>
      <c r="B12" s="98"/>
      <c r="C12" s="99"/>
      <c r="D12" s="94"/>
      <c r="E12" s="53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4">
        <v>8</v>
      </c>
      <c r="M12" s="4">
        <v>9</v>
      </c>
      <c r="N12" s="4">
        <v>10</v>
      </c>
      <c r="O12" s="4">
        <v>11</v>
      </c>
      <c r="P12" s="4">
        <v>12</v>
      </c>
      <c r="Q12" s="4">
        <v>13</v>
      </c>
      <c r="R12" s="4">
        <v>14</v>
      </c>
      <c r="S12" s="33">
        <v>15</v>
      </c>
      <c r="T12" s="33">
        <v>16</v>
      </c>
      <c r="U12" s="33">
        <v>17</v>
      </c>
      <c r="V12" s="33">
        <v>18</v>
      </c>
      <c r="W12" s="33">
        <v>19</v>
      </c>
      <c r="X12" s="33">
        <v>20</v>
      </c>
      <c r="Y12" s="33">
        <v>21</v>
      </c>
      <c r="Z12" s="33">
        <v>22</v>
      </c>
      <c r="AA12" s="33">
        <v>23</v>
      </c>
      <c r="AB12" s="33">
        <v>24</v>
      </c>
      <c r="AC12" s="33">
        <v>25</v>
      </c>
      <c r="AD12" s="33">
        <v>26</v>
      </c>
      <c r="AE12" s="33">
        <v>27</v>
      </c>
      <c r="AF12" s="33">
        <v>28</v>
      </c>
      <c r="AG12" s="33">
        <v>29</v>
      </c>
      <c r="AH12" s="33">
        <v>30</v>
      </c>
      <c r="AI12" s="33">
        <v>31</v>
      </c>
      <c r="AJ12" s="33">
        <v>32</v>
      </c>
      <c r="AK12" s="33">
        <v>33</v>
      </c>
      <c r="AL12" s="33">
        <v>34</v>
      </c>
      <c r="AM12" s="33">
        <v>35</v>
      </c>
      <c r="AN12" s="33">
        <v>36</v>
      </c>
      <c r="AO12" s="33">
        <v>37</v>
      </c>
      <c r="AP12" s="33">
        <v>38</v>
      </c>
      <c r="AQ12" s="33">
        <v>39</v>
      </c>
      <c r="AR12" s="33">
        <v>40</v>
      </c>
      <c r="AS12" s="33">
        <v>41</v>
      </c>
      <c r="AT12" s="33">
        <v>42</v>
      </c>
      <c r="AU12" s="33">
        <v>43</v>
      </c>
      <c r="AV12" s="33">
        <v>44</v>
      </c>
      <c r="AW12" s="33">
        <v>45</v>
      </c>
      <c r="AX12" s="33">
        <v>46</v>
      </c>
      <c r="AY12" s="33">
        <v>47</v>
      </c>
      <c r="AZ12" s="33">
        <v>48</v>
      </c>
      <c r="BA12" s="33">
        <v>49</v>
      </c>
      <c r="BB12" s="33">
        <v>50</v>
      </c>
      <c r="BC12" s="33">
        <v>51</v>
      </c>
      <c r="BD12" s="33">
        <v>52</v>
      </c>
      <c r="BE12" s="33">
        <v>53</v>
      </c>
      <c r="BF12" s="94"/>
      <c r="BG12" s="94"/>
    </row>
    <row r="13" spans="1:59" ht="12.75">
      <c r="A13" s="103" t="s">
        <v>35</v>
      </c>
      <c r="B13" s="119" t="s">
        <v>9</v>
      </c>
      <c r="C13" s="106" t="s">
        <v>20</v>
      </c>
      <c r="D13" s="30" t="s">
        <v>7</v>
      </c>
      <c r="E13" s="31">
        <f>E15+E17+E19</f>
        <v>6</v>
      </c>
      <c r="F13" s="31">
        <f aca="true" t="shared" si="2" ref="F13:X13">F15+F17+F19</f>
        <v>6</v>
      </c>
      <c r="G13" s="31">
        <f t="shared" si="2"/>
        <v>6</v>
      </c>
      <c r="H13" s="31">
        <f t="shared" si="2"/>
        <v>6</v>
      </c>
      <c r="I13" s="31">
        <f t="shared" si="2"/>
        <v>6</v>
      </c>
      <c r="J13" s="31">
        <f t="shared" si="2"/>
        <v>6</v>
      </c>
      <c r="K13" s="31">
        <f t="shared" si="2"/>
        <v>6</v>
      </c>
      <c r="L13" s="31">
        <f t="shared" si="2"/>
        <v>6</v>
      </c>
      <c r="M13" s="31">
        <f t="shared" si="2"/>
        <v>6</v>
      </c>
      <c r="N13" s="31">
        <f t="shared" si="2"/>
        <v>6</v>
      </c>
      <c r="O13" s="11"/>
      <c r="P13" s="37"/>
      <c r="Q13" s="38"/>
      <c r="R13" s="38"/>
      <c r="S13" s="38"/>
      <c r="T13" s="38"/>
      <c r="U13" s="38"/>
      <c r="V13" s="10"/>
      <c r="W13" s="10"/>
      <c r="X13" s="31">
        <f t="shared" si="2"/>
        <v>6</v>
      </c>
      <c r="Y13" s="31">
        <f aca="true" t="shared" si="3" ref="Y13:AU13">Y15+Y17+Y19</f>
        <v>6</v>
      </c>
      <c r="Z13" s="31">
        <f t="shared" si="3"/>
        <v>6</v>
      </c>
      <c r="AA13" s="31">
        <f t="shared" si="3"/>
        <v>6</v>
      </c>
      <c r="AB13" s="31">
        <f t="shared" si="3"/>
        <v>6</v>
      </c>
      <c r="AC13" s="31">
        <f t="shared" si="3"/>
        <v>6</v>
      </c>
      <c r="AD13" s="31">
        <f t="shared" si="3"/>
        <v>6</v>
      </c>
      <c r="AE13" s="31">
        <f t="shared" si="3"/>
        <v>6</v>
      </c>
      <c r="AF13" s="31">
        <f t="shared" si="3"/>
        <v>6</v>
      </c>
      <c r="AG13" s="31">
        <f t="shared" si="3"/>
        <v>6</v>
      </c>
      <c r="AH13" s="31">
        <f t="shared" si="3"/>
        <v>6</v>
      </c>
      <c r="AI13" s="37"/>
      <c r="AJ13" s="37"/>
      <c r="AK13" s="37"/>
      <c r="AL13" s="37"/>
      <c r="AM13" s="31">
        <f t="shared" si="3"/>
        <v>6</v>
      </c>
      <c r="AN13" s="31">
        <f t="shared" si="3"/>
        <v>6</v>
      </c>
      <c r="AO13" s="31">
        <f t="shared" si="3"/>
        <v>6</v>
      </c>
      <c r="AP13" s="31">
        <f t="shared" si="3"/>
        <v>6</v>
      </c>
      <c r="AQ13" s="31">
        <f t="shared" si="3"/>
        <v>6</v>
      </c>
      <c r="AR13" s="31">
        <f t="shared" si="3"/>
        <v>6</v>
      </c>
      <c r="AS13" s="31">
        <f t="shared" si="3"/>
        <v>6</v>
      </c>
      <c r="AT13" s="31">
        <f t="shared" si="3"/>
        <v>6</v>
      </c>
      <c r="AU13" s="31">
        <f t="shared" si="3"/>
        <v>6</v>
      </c>
      <c r="AV13" s="11"/>
      <c r="AW13" s="8"/>
      <c r="AX13" s="8"/>
      <c r="AY13" s="8"/>
      <c r="AZ13" s="8"/>
      <c r="BA13" s="8"/>
      <c r="BB13" s="8"/>
      <c r="BC13" s="8"/>
      <c r="BD13" s="8"/>
      <c r="BE13" s="7"/>
      <c r="BF13" s="31"/>
      <c r="BG13" s="31"/>
    </row>
    <row r="14" spans="1:59" ht="12.75">
      <c r="A14" s="103"/>
      <c r="B14" s="119"/>
      <c r="C14" s="131"/>
      <c r="D14" s="30" t="s">
        <v>8</v>
      </c>
      <c r="E14" s="31">
        <f>E16+E18+E20</f>
        <v>3</v>
      </c>
      <c r="F14" s="31">
        <f aca="true" t="shared" si="4" ref="F14:X14">F16+F18+F20</f>
        <v>3</v>
      </c>
      <c r="G14" s="31">
        <f t="shared" si="4"/>
        <v>3</v>
      </c>
      <c r="H14" s="31">
        <f t="shared" si="4"/>
        <v>3</v>
      </c>
      <c r="I14" s="31">
        <f t="shared" si="4"/>
        <v>3</v>
      </c>
      <c r="J14" s="31">
        <f t="shared" si="4"/>
        <v>3</v>
      </c>
      <c r="K14" s="31">
        <f t="shared" si="4"/>
        <v>3</v>
      </c>
      <c r="L14" s="31">
        <f t="shared" si="4"/>
        <v>3</v>
      </c>
      <c r="M14" s="31">
        <f t="shared" si="4"/>
        <v>3</v>
      </c>
      <c r="N14" s="31">
        <f t="shared" si="4"/>
        <v>3</v>
      </c>
      <c r="O14" s="11"/>
      <c r="P14" s="37"/>
      <c r="Q14" s="38"/>
      <c r="R14" s="38"/>
      <c r="S14" s="38"/>
      <c r="T14" s="38"/>
      <c r="U14" s="38"/>
      <c r="V14" s="10"/>
      <c r="W14" s="10"/>
      <c r="X14" s="31">
        <f t="shared" si="4"/>
        <v>3</v>
      </c>
      <c r="Y14" s="31">
        <f aca="true" t="shared" si="5" ref="Y14:AU14">Y16+Y18+Y20</f>
        <v>3</v>
      </c>
      <c r="Z14" s="31">
        <f t="shared" si="5"/>
        <v>3</v>
      </c>
      <c r="AA14" s="31">
        <f t="shared" si="5"/>
        <v>3</v>
      </c>
      <c r="AB14" s="31">
        <f t="shared" si="5"/>
        <v>3</v>
      </c>
      <c r="AC14" s="31">
        <f t="shared" si="5"/>
        <v>3</v>
      </c>
      <c r="AD14" s="31">
        <f t="shared" si="5"/>
        <v>3</v>
      </c>
      <c r="AE14" s="31">
        <f t="shared" si="5"/>
        <v>3</v>
      </c>
      <c r="AF14" s="31">
        <f t="shared" si="5"/>
        <v>3</v>
      </c>
      <c r="AG14" s="31">
        <f t="shared" si="5"/>
        <v>3</v>
      </c>
      <c r="AH14" s="31">
        <f t="shared" si="5"/>
        <v>3</v>
      </c>
      <c r="AI14" s="37"/>
      <c r="AJ14" s="37"/>
      <c r="AK14" s="37"/>
      <c r="AL14" s="37"/>
      <c r="AM14" s="31">
        <f t="shared" si="5"/>
        <v>3</v>
      </c>
      <c r="AN14" s="31">
        <f t="shared" si="5"/>
        <v>3</v>
      </c>
      <c r="AO14" s="31">
        <f t="shared" si="5"/>
        <v>3</v>
      </c>
      <c r="AP14" s="31">
        <f t="shared" si="5"/>
        <v>3</v>
      </c>
      <c r="AQ14" s="31">
        <f t="shared" si="5"/>
        <v>3</v>
      </c>
      <c r="AR14" s="31">
        <f t="shared" si="5"/>
        <v>3</v>
      </c>
      <c r="AS14" s="31">
        <f t="shared" si="5"/>
        <v>3</v>
      </c>
      <c r="AT14" s="31">
        <f t="shared" si="5"/>
        <v>3</v>
      </c>
      <c r="AU14" s="31">
        <f t="shared" si="5"/>
        <v>3</v>
      </c>
      <c r="AV14" s="11"/>
      <c r="AW14" s="8"/>
      <c r="AX14" s="8"/>
      <c r="AY14" s="8"/>
      <c r="AZ14" s="8"/>
      <c r="BA14" s="8"/>
      <c r="BB14" s="8"/>
      <c r="BC14" s="8"/>
      <c r="BD14" s="8"/>
      <c r="BE14" s="7"/>
      <c r="BF14" s="31"/>
      <c r="BG14" s="31"/>
    </row>
    <row r="15" spans="1:59" ht="12.75" customHeight="1">
      <c r="A15" s="103"/>
      <c r="B15" s="113" t="s">
        <v>67</v>
      </c>
      <c r="C15" s="134" t="s">
        <v>57</v>
      </c>
      <c r="D15" s="32" t="s">
        <v>7</v>
      </c>
      <c r="E15" s="33">
        <v>2</v>
      </c>
      <c r="F15" s="33">
        <v>2</v>
      </c>
      <c r="G15" s="33">
        <v>2</v>
      </c>
      <c r="H15" s="33">
        <v>2</v>
      </c>
      <c r="I15" s="33">
        <v>2</v>
      </c>
      <c r="J15" s="33">
        <v>2</v>
      </c>
      <c r="K15" s="33">
        <v>2</v>
      </c>
      <c r="L15" s="33">
        <v>2</v>
      </c>
      <c r="M15" s="33">
        <v>2</v>
      </c>
      <c r="N15" s="33">
        <v>2</v>
      </c>
      <c r="O15" s="11"/>
      <c r="P15" s="37"/>
      <c r="Q15" s="38"/>
      <c r="R15" s="38"/>
      <c r="S15" s="38"/>
      <c r="T15" s="38"/>
      <c r="U15" s="38"/>
      <c r="V15" s="10"/>
      <c r="W15" s="10"/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2</v>
      </c>
      <c r="AI15" s="37"/>
      <c r="AJ15" s="37"/>
      <c r="AK15" s="37"/>
      <c r="AL15" s="37"/>
      <c r="AM15" s="33">
        <v>2</v>
      </c>
      <c r="AN15" s="33">
        <v>2</v>
      </c>
      <c r="AO15" s="33">
        <v>2</v>
      </c>
      <c r="AP15" s="33">
        <v>2</v>
      </c>
      <c r="AQ15" s="33">
        <v>2</v>
      </c>
      <c r="AR15" s="33">
        <v>2</v>
      </c>
      <c r="AS15" s="33">
        <v>2</v>
      </c>
      <c r="AT15" s="33">
        <v>2</v>
      </c>
      <c r="AU15" s="33">
        <v>2</v>
      </c>
      <c r="AV15" s="11"/>
      <c r="AW15" s="8"/>
      <c r="AX15" s="8"/>
      <c r="AY15" s="8"/>
      <c r="AZ15" s="8"/>
      <c r="BA15" s="8"/>
      <c r="BB15" s="8"/>
      <c r="BC15" s="8"/>
      <c r="BD15" s="8"/>
      <c r="BE15" s="7"/>
      <c r="BF15" s="31">
        <f>SUM(E15:BE15)</f>
        <v>60</v>
      </c>
      <c r="BG15" s="31"/>
    </row>
    <row r="16" spans="1:61" ht="12.75" customHeight="1">
      <c r="A16" s="103"/>
      <c r="B16" s="114"/>
      <c r="C16" s="135"/>
      <c r="D16" s="34" t="s">
        <v>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11"/>
      <c r="P16" s="37"/>
      <c r="Q16" s="38"/>
      <c r="R16" s="38"/>
      <c r="S16" s="38"/>
      <c r="T16" s="38"/>
      <c r="U16" s="38"/>
      <c r="V16" s="10"/>
      <c r="W16" s="10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37"/>
      <c r="AJ16" s="37"/>
      <c r="AK16" s="37"/>
      <c r="AL16" s="37"/>
      <c r="AM16" s="83"/>
      <c r="AN16" s="83"/>
      <c r="AO16" s="83"/>
      <c r="AP16" s="83"/>
      <c r="AQ16" s="83"/>
      <c r="AR16" s="83"/>
      <c r="AS16" s="83"/>
      <c r="AT16" s="83"/>
      <c r="AU16" s="83"/>
      <c r="AV16" s="11"/>
      <c r="AW16" s="8"/>
      <c r="AX16" s="8"/>
      <c r="AY16" s="8"/>
      <c r="AZ16" s="8"/>
      <c r="BA16" s="8"/>
      <c r="BB16" s="8"/>
      <c r="BC16" s="8"/>
      <c r="BD16" s="8"/>
      <c r="BE16" s="7"/>
      <c r="BF16" s="31"/>
      <c r="BG16" s="31">
        <f>SUM(E16:BF16)</f>
        <v>0</v>
      </c>
      <c r="BH16" s="49"/>
      <c r="BI16" s="42"/>
    </row>
    <row r="17" spans="1:61" ht="12.75" customHeight="1">
      <c r="A17" s="103"/>
      <c r="B17" s="113" t="s">
        <v>68</v>
      </c>
      <c r="C17" s="115" t="s">
        <v>56</v>
      </c>
      <c r="D17" s="32" t="s">
        <v>7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3">
        <v>2</v>
      </c>
      <c r="N17" s="33">
        <v>2</v>
      </c>
      <c r="O17" s="11"/>
      <c r="P17" s="37"/>
      <c r="Q17" s="38"/>
      <c r="R17" s="38"/>
      <c r="S17" s="38"/>
      <c r="T17" s="38"/>
      <c r="U17" s="38"/>
      <c r="V17" s="10"/>
      <c r="W17" s="10"/>
      <c r="X17" s="33">
        <v>2</v>
      </c>
      <c r="Y17" s="33">
        <v>2</v>
      </c>
      <c r="Z17" s="33">
        <v>2</v>
      </c>
      <c r="AA17" s="33">
        <v>2</v>
      </c>
      <c r="AB17" s="33">
        <v>2</v>
      </c>
      <c r="AC17" s="33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7"/>
      <c r="AJ17" s="37"/>
      <c r="AK17" s="37"/>
      <c r="AL17" s="37"/>
      <c r="AM17" s="33">
        <v>2</v>
      </c>
      <c r="AN17" s="33">
        <v>2</v>
      </c>
      <c r="AO17" s="33">
        <v>2</v>
      </c>
      <c r="AP17" s="33">
        <v>2</v>
      </c>
      <c r="AQ17" s="33">
        <v>2</v>
      </c>
      <c r="AR17" s="33">
        <v>2</v>
      </c>
      <c r="AS17" s="33">
        <v>2</v>
      </c>
      <c r="AT17" s="33">
        <v>2</v>
      </c>
      <c r="AU17" s="33">
        <v>2</v>
      </c>
      <c r="AV17" s="11"/>
      <c r="AW17" s="8"/>
      <c r="AX17" s="8"/>
      <c r="AY17" s="8"/>
      <c r="AZ17" s="8"/>
      <c r="BA17" s="8"/>
      <c r="BB17" s="8"/>
      <c r="BC17" s="8"/>
      <c r="BD17" s="8"/>
      <c r="BE17" s="7"/>
      <c r="BF17" s="31">
        <f>SUM(E17:BE17)</f>
        <v>60</v>
      </c>
      <c r="BG17" s="31"/>
      <c r="BH17" s="49"/>
      <c r="BI17" s="42"/>
    </row>
    <row r="18" spans="1:61" ht="12.75" customHeight="1">
      <c r="A18" s="103"/>
      <c r="B18" s="114"/>
      <c r="C18" s="116"/>
      <c r="D18" s="34" t="s">
        <v>8</v>
      </c>
      <c r="E18" s="35">
        <f>E17</f>
        <v>2</v>
      </c>
      <c r="F18" s="35">
        <f aca="true" t="shared" si="6" ref="F18:N18">F17</f>
        <v>2</v>
      </c>
      <c r="G18" s="35">
        <f t="shared" si="6"/>
        <v>2</v>
      </c>
      <c r="H18" s="35">
        <f t="shared" si="6"/>
        <v>2</v>
      </c>
      <c r="I18" s="35">
        <f t="shared" si="6"/>
        <v>2</v>
      </c>
      <c r="J18" s="35">
        <f t="shared" si="6"/>
        <v>2</v>
      </c>
      <c r="K18" s="35">
        <f t="shared" si="6"/>
        <v>2</v>
      </c>
      <c r="L18" s="35">
        <f t="shared" si="6"/>
        <v>2</v>
      </c>
      <c r="M18" s="35">
        <f t="shared" si="6"/>
        <v>2</v>
      </c>
      <c r="N18" s="35">
        <f t="shared" si="6"/>
        <v>2</v>
      </c>
      <c r="O18" s="11"/>
      <c r="P18" s="37"/>
      <c r="Q18" s="38"/>
      <c r="R18" s="38"/>
      <c r="S18" s="38"/>
      <c r="T18" s="38"/>
      <c r="U18" s="38"/>
      <c r="V18" s="10"/>
      <c r="W18" s="10"/>
      <c r="X18" s="35">
        <f>X17</f>
        <v>2</v>
      </c>
      <c r="Y18" s="35">
        <f aca="true" t="shared" si="7" ref="Y18:AM18">Y17</f>
        <v>2</v>
      </c>
      <c r="Z18" s="35">
        <f t="shared" si="7"/>
        <v>2</v>
      </c>
      <c r="AA18" s="35">
        <f t="shared" si="7"/>
        <v>2</v>
      </c>
      <c r="AB18" s="35">
        <f t="shared" si="7"/>
        <v>2</v>
      </c>
      <c r="AC18" s="35">
        <f t="shared" si="7"/>
        <v>2</v>
      </c>
      <c r="AD18" s="35">
        <f t="shared" si="7"/>
        <v>2</v>
      </c>
      <c r="AE18" s="35">
        <f t="shared" si="7"/>
        <v>2</v>
      </c>
      <c r="AF18" s="35">
        <f t="shared" si="7"/>
        <v>2</v>
      </c>
      <c r="AG18" s="35">
        <f t="shared" si="7"/>
        <v>2</v>
      </c>
      <c r="AH18" s="35">
        <f t="shared" si="7"/>
        <v>2</v>
      </c>
      <c r="AI18" s="37"/>
      <c r="AJ18" s="37"/>
      <c r="AK18" s="37"/>
      <c r="AL18" s="37"/>
      <c r="AM18" s="35">
        <f t="shared" si="7"/>
        <v>2</v>
      </c>
      <c r="AN18" s="35">
        <f>AN17</f>
        <v>2</v>
      </c>
      <c r="AO18" s="35">
        <f>AO17</f>
        <v>2</v>
      </c>
      <c r="AP18" s="35">
        <f>AP17</f>
        <v>2</v>
      </c>
      <c r="AQ18" s="35">
        <f>AQ17</f>
        <v>2</v>
      </c>
      <c r="AR18" s="35">
        <f>AR17</f>
        <v>2</v>
      </c>
      <c r="AS18" s="35">
        <f>AS17</f>
        <v>2</v>
      </c>
      <c r="AT18" s="35">
        <f>AT17</f>
        <v>2</v>
      </c>
      <c r="AU18" s="35">
        <f>AU17</f>
        <v>2</v>
      </c>
      <c r="AV18" s="11"/>
      <c r="AW18" s="8"/>
      <c r="AX18" s="8"/>
      <c r="AY18" s="8"/>
      <c r="AZ18" s="8"/>
      <c r="BA18" s="8"/>
      <c r="BB18" s="8"/>
      <c r="BC18" s="8"/>
      <c r="BD18" s="8"/>
      <c r="BE18" s="7"/>
      <c r="BF18" s="31"/>
      <c r="BG18" s="31">
        <f>SUM(E18:BF18)</f>
        <v>60</v>
      </c>
      <c r="BH18" s="49"/>
      <c r="BI18" s="42"/>
    </row>
    <row r="19" spans="1:59" ht="24.75" customHeight="1">
      <c r="A19" s="103"/>
      <c r="B19" s="113" t="s">
        <v>69</v>
      </c>
      <c r="C19" s="134" t="s">
        <v>168</v>
      </c>
      <c r="D19" s="32" t="s">
        <v>7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3">
        <v>2</v>
      </c>
      <c r="K19" s="33">
        <v>2</v>
      </c>
      <c r="L19" s="33">
        <v>2</v>
      </c>
      <c r="M19" s="33">
        <v>2</v>
      </c>
      <c r="N19" s="33">
        <v>2</v>
      </c>
      <c r="O19" s="11"/>
      <c r="P19" s="37"/>
      <c r="Q19" s="38"/>
      <c r="R19" s="38"/>
      <c r="S19" s="38"/>
      <c r="T19" s="38"/>
      <c r="U19" s="38"/>
      <c r="V19" s="10"/>
      <c r="W19" s="10"/>
      <c r="X19" s="33">
        <v>2</v>
      </c>
      <c r="Y19" s="33">
        <v>2</v>
      </c>
      <c r="Z19" s="33">
        <v>2</v>
      </c>
      <c r="AA19" s="33">
        <v>2</v>
      </c>
      <c r="AB19" s="33">
        <v>2</v>
      </c>
      <c r="AC19" s="33">
        <v>2</v>
      </c>
      <c r="AD19" s="33">
        <v>2</v>
      </c>
      <c r="AE19" s="33">
        <v>2</v>
      </c>
      <c r="AF19" s="33">
        <v>2</v>
      </c>
      <c r="AG19" s="33">
        <v>2</v>
      </c>
      <c r="AH19" s="33">
        <v>2</v>
      </c>
      <c r="AI19" s="37"/>
      <c r="AJ19" s="37"/>
      <c r="AK19" s="37"/>
      <c r="AL19" s="37"/>
      <c r="AM19" s="33">
        <v>2</v>
      </c>
      <c r="AN19" s="33">
        <v>2</v>
      </c>
      <c r="AO19" s="33">
        <v>2</v>
      </c>
      <c r="AP19" s="33">
        <v>2</v>
      </c>
      <c r="AQ19" s="33">
        <v>2</v>
      </c>
      <c r="AR19" s="33">
        <v>2</v>
      </c>
      <c r="AS19" s="33">
        <v>2</v>
      </c>
      <c r="AT19" s="33">
        <v>2</v>
      </c>
      <c r="AU19" s="33">
        <v>2</v>
      </c>
      <c r="AV19" s="11"/>
      <c r="AW19" s="8"/>
      <c r="AX19" s="8"/>
      <c r="AY19" s="8"/>
      <c r="AZ19" s="8"/>
      <c r="BA19" s="8"/>
      <c r="BB19" s="8"/>
      <c r="BC19" s="8"/>
      <c r="BD19" s="8"/>
      <c r="BE19" s="7"/>
      <c r="BF19" s="31">
        <f>SUM(E19:BE19)</f>
        <v>60</v>
      </c>
      <c r="BG19" s="31"/>
    </row>
    <row r="20" spans="1:60" ht="30.75" customHeight="1">
      <c r="A20" s="103"/>
      <c r="B20" s="114"/>
      <c r="C20" s="135"/>
      <c r="D20" s="34" t="s">
        <v>8</v>
      </c>
      <c r="E20" s="84">
        <v>1</v>
      </c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84">
        <v>1</v>
      </c>
      <c r="M20" s="84">
        <v>1</v>
      </c>
      <c r="N20" s="84">
        <v>1</v>
      </c>
      <c r="O20" s="162"/>
      <c r="P20" s="168"/>
      <c r="Q20" s="166"/>
      <c r="R20" s="166"/>
      <c r="S20" s="166"/>
      <c r="T20" s="166"/>
      <c r="U20" s="166"/>
      <c r="V20" s="169"/>
      <c r="W20" s="169"/>
      <c r="X20" s="84">
        <v>1</v>
      </c>
      <c r="Y20" s="84">
        <v>1</v>
      </c>
      <c r="Z20" s="84">
        <v>1</v>
      </c>
      <c r="AA20" s="84">
        <v>1</v>
      </c>
      <c r="AB20" s="84">
        <v>1</v>
      </c>
      <c r="AC20" s="84">
        <v>1</v>
      </c>
      <c r="AD20" s="84">
        <v>1</v>
      </c>
      <c r="AE20" s="84">
        <v>1</v>
      </c>
      <c r="AF20" s="84">
        <v>1</v>
      </c>
      <c r="AG20" s="84">
        <v>1</v>
      </c>
      <c r="AH20" s="84">
        <v>1</v>
      </c>
      <c r="AI20" s="168"/>
      <c r="AJ20" s="168"/>
      <c r="AK20" s="168"/>
      <c r="AL20" s="168"/>
      <c r="AM20" s="84">
        <v>1</v>
      </c>
      <c r="AN20" s="84">
        <v>1</v>
      </c>
      <c r="AO20" s="84">
        <v>1</v>
      </c>
      <c r="AP20" s="84">
        <v>1</v>
      </c>
      <c r="AQ20" s="84">
        <v>1</v>
      </c>
      <c r="AR20" s="84">
        <v>1</v>
      </c>
      <c r="AS20" s="84">
        <v>1</v>
      </c>
      <c r="AT20" s="84">
        <v>1</v>
      </c>
      <c r="AU20" s="84">
        <v>1</v>
      </c>
      <c r="AV20" s="11"/>
      <c r="AW20" s="8"/>
      <c r="AX20" s="8"/>
      <c r="AY20" s="8"/>
      <c r="AZ20" s="8"/>
      <c r="BA20" s="8"/>
      <c r="BB20" s="8"/>
      <c r="BC20" s="8"/>
      <c r="BD20" s="8"/>
      <c r="BE20" s="7"/>
      <c r="BF20" s="31"/>
      <c r="BG20" s="31">
        <f>SUM(E20:BF20)</f>
        <v>30</v>
      </c>
      <c r="BH20" s="41"/>
    </row>
    <row r="21" spans="1:59" ht="15.75" customHeight="1">
      <c r="A21" s="103"/>
      <c r="B21" s="113" t="s">
        <v>169</v>
      </c>
      <c r="C21" s="134" t="s">
        <v>119</v>
      </c>
      <c r="D21" s="32" t="s">
        <v>7</v>
      </c>
      <c r="E21" s="33">
        <v>4</v>
      </c>
      <c r="F21" s="33">
        <v>2</v>
      </c>
      <c r="G21" s="33">
        <v>4</v>
      </c>
      <c r="H21" s="33">
        <v>2</v>
      </c>
      <c r="I21" s="33">
        <v>4</v>
      </c>
      <c r="J21" s="33">
        <v>2</v>
      </c>
      <c r="K21" s="33">
        <v>4</v>
      </c>
      <c r="L21" s="33">
        <v>2</v>
      </c>
      <c r="M21" s="33">
        <v>4</v>
      </c>
      <c r="N21" s="33">
        <v>4</v>
      </c>
      <c r="O21" s="11"/>
      <c r="P21" s="37"/>
      <c r="Q21" s="38"/>
      <c r="R21" s="38"/>
      <c r="S21" s="38"/>
      <c r="T21" s="38"/>
      <c r="U21" s="38"/>
      <c r="V21" s="10"/>
      <c r="W21" s="10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7"/>
      <c r="AJ21" s="37"/>
      <c r="AK21" s="37"/>
      <c r="AL21" s="37"/>
      <c r="AM21" s="33"/>
      <c r="AN21" s="33"/>
      <c r="AO21" s="33"/>
      <c r="AP21" s="33"/>
      <c r="AQ21" s="33"/>
      <c r="AR21" s="33"/>
      <c r="AS21" s="33"/>
      <c r="AT21" s="33"/>
      <c r="AU21" s="33"/>
      <c r="AV21" s="11"/>
      <c r="AW21" s="8"/>
      <c r="AX21" s="8"/>
      <c r="AY21" s="8"/>
      <c r="AZ21" s="8"/>
      <c r="BA21" s="8"/>
      <c r="BB21" s="8"/>
      <c r="BC21" s="8"/>
      <c r="BD21" s="8"/>
      <c r="BE21" s="7"/>
      <c r="BF21" s="31">
        <f>SUM(E21:BE21)</f>
        <v>32</v>
      </c>
      <c r="BG21" s="31"/>
    </row>
    <row r="22" spans="1:60" ht="15" customHeight="1">
      <c r="A22" s="103"/>
      <c r="B22" s="114"/>
      <c r="C22" s="135"/>
      <c r="D22" s="34" t="s">
        <v>8</v>
      </c>
      <c r="E22" s="84">
        <v>2</v>
      </c>
      <c r="F22" s="84">
        <v>1</v>
      </c>
      <c r="G22" s="84">
        <v>2</v>
      </c>
      <c r="H22" s="84">
        <v>1</v>
      </c>
      <c r="I22" s="84">
        <v>2</v>
      </c>
      <c r="J22" s="84">
        <v>1</v>
      </c>
      <c r="K22" s="84">
        <v>2</v>
      </c>
      <c r="L22" s="84">
        <v>1</v>
      </c>
      <c r="M22" s="84">
        <v>2</v>
      </c>
      <c r="N22" s="84">
        <v>2</v>
      </c>
      <c r="O22" s="11"/>
      <c r="P22" s="37"/>
      <c r="Q22" s="38"/>
      <c r="R22" s="38"/>
      <c r="S22" s="38"/>
      <c r="T22" s="38"/>
      <c r="U22" s="38"/>
      <c r="V22" s="10"/>
      <c r="W22" s="10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37"/>
      <c r="AJ22" s="37"/>
      <c r="AK22" s="37"/>
      <c r="AL22" s="37"/>
      <c r="AM22" s="83"/>
      <c r="AN22" s="83"/>
      <c r="AO22" s="83"/>
      <c r="AP22" s="83"/>
      <c r="AQ22" s="83"/>
      <c r="AR22" s="83"/>
      <c r="AS22" s="83"/>
      <c r="AT22" s="83"/>
      <c r="AU22" s="83"/>
      <c r="AV22" s="11"/>
      <c r="AW22" s="8"/>
      <c r="AX22" s="8"/>
      <c r="AY22" s="8"/>
      <c r="AZ22" s="8"/>
      <c r="BA22" s="8"/>
      <c r="BB22" s="8"/>
      <c r="BC22" s="8"/>
      <c r="BD22" s="8"/>
      <c r="BE22" s="7"/>
      <c r="BF22" s="31"/>
      <c r="BG22" s="31">
        <f>SUM(E22:BF22)</f>
        <v>16</v>
      </c>
      <c r="BH22" s="41"/>
    </row>
    <row r="23" spans="1:59" ht="12.75">
      <c r="A23" s="103"/>
      <c r="B23" s="129" t="s">
        <v>13</v>
      </c>
      <c r="C23" s="108" t="s">
        <v>14</v>
      </c>
      <c r="D23" s="30" t="s">
        <v>7</v>
      </c>
      <c r="E23" s="30">
        <f>E25+E37</f>
        <v>26</v>
      </c>
      <c r="F23" s="30">
        <f>F25+F37</f>
        <v>28</v>
      </c>
      <c r="G23" s="30">
        <f>G25+G37</f>
        <v>26</v>
      </c>
      <c r="H23" s="30">
        <f>H25+H37</f>
        <v>28</v>
      </c>
      <c r="I23" s="30">
        <f>I25+I37</f>
        <v>26</v>
      </c>
      <c r="J23" s="30">
        <f>J25+J37</f>
        <v>28</v>
      </c>
      <c r="K23" s="30">
        <f>K25+K37</f>
        <v>26</v>
      </c>
      <c r="L23" s="30">
        <f>L25+L37</f>
        <v>28</v>
      </c>
      <c r="M23" s="30">
        <f>M25+M37</f>
        <v>26</v>
      </c>
      <c r="N23" s="30">
        <f>N25+N37</f>
        <v>26</v>
      </c>
      <c r="O23" s="11"/>
      <c r="P23" s="37"/>
      <c r="Q23" s="38"/>
      <c r="R23" s="38"/>
      <c r="S23" s="38"/>
      <c r="T23" s="38"/>
      <c r="U23" s="38"/>
      <c r="V23" s="10"/>
      <c r="W23" s="10"/>
      <c r="X23" s="30">
        <f>X25+X37</f>
        <v>26</v>
      </c>
      <c r="Y23" s="30">
        <f>Y25+Y37</f>
        <v>26</v>
      </c>
      <c r="Z23" s="30">
        <f>Z25+Z37</f>
        <v>28</v>
      </c>
      <c r="AA23" s="30">
        <f>AA25+AA37</f>
        <v>28</v>
      </c>
      <c r="AB23" s="30">
        <f>AB25+AB37</f>
        <v>28</v>
      </c>
      <c r="AC23" s="30">
        <f>AC25+AC37</f>
        <v>28</v>
      </c>
      <c r="AD23" s="30">
        <f>AD25+AD37</f>
        <v>28</v>
      </c>
      <c r="AE23" s="30">
        <f>AE25+AE37</f>
        <v>28</v>
      </c>
      <c r="AF23" s="30">
        <f>AF25+AF37</f>
        <v>28</v>
      </c>
      <c r="AG23" s="30">
        <f>AG25+AG37</f>
        <v>28</v>
      </c>
      <c r="AH23" s="30">
        <f>AH25+AH37</f>
        <v>28</v>
      </c>
      <c r="AI23" s="37"/>
      <c r="AJ23" s="37"/>
      <c r="AK23" s="37"/>
      <c r="AL23" s="37"/>
      <c r="AM23" s="30">
        <f>AM25+AM37</f>
        <v>28</v>
      </c>
      <c r="AN23" s="30">
        <f>AN25+AN37</f>
        <v>28</v>
      </c>
      <c r="AO23" s="30">
        <f>AO25+AO37</f>
        <v>28</v>
      </c>
      <c r="AP23" s="30">
        <f>AP25+AP37</f>
        <v>28</v>
      </c>
      <c r="AQ23" s="30">
        <f>AQ25+AQ37</f>
        <v>28</v>
      </c>
      <c r="AR23" s="30">
        <f>AR25+AR37</f>
        <v>28</v>
      </c>
      <c r="AS23" s="30">
        <f>AS25+AS37</f>
        <v>28</v>
      </c>
      <c r="AT23" s="30">
        <f>AT25+AT37</f>
        <v>26</v>
      </c>
      <c r="AU23" s="30">
        <f>AU25+AU37</f>
        <v>26</v>
      </c>
      <c r="AV23" s="11"/>
      <c r="AW23" s="8"/>
      <c r="AX23" s="8"/>
      <c r="AY23" s="8"/>
      <c r="AZ23" s="8"/>
      <c r="BA23" s="8"/>
      <c r="BB23" s="8"/>
      <c r="BC23" s="8"/>
      <c r="BD23" s="8"/>
      <c r="BE23" s="7"/>
      <c r="BF23" s="31"/>
      <c r="BG23" s="31"/>
    </row>
    <row r="24" spans="1:59" ht="12.75">
      <c r="A24" s="103"/>
      <c r="B24" s="130"/>
      <c r="C24" s="122"/>
      <c r="D24" s="30" t="s">
        <v>8</v>
      </c>
      <c r="E24" s="30">
        <f>E26+E38</f>
        <v>13</v>
      </c>
      <c r="F24" s="30">
        <f>F26+F38</f>
        <v>14</v>
      </c>
      <c r="G24" s="30">
        <f>G26+G38</f>
        <v>13</v>
      </c>
      <c r="H24" s="30">
        <f>H26+H38</f>
        <v>14</v>
      </c>
      <c r="I24" s="30">
        <f>I26+I38</f>
        <v>13</v>
      </c>
      <c r="J24" s="30">
        <f>J26+J38</f>
        <v>14</v>
      </c>
      <c r="K24" s="30">
        <f>K26+K38</f>
        <v>13</v>
      </c>
      <c r="L24" s="30">
        <f>L26+L38</f>
        <v>14</v>
      </c>
      <c r="M24" s="30">
        <f>M26+M38</f>
        <v>13</v>
      </c>
      <c r="N24" s="30">
        <f>N26+N38</f>
        <v>13</v>
      </c>
      <c r="O24" s="11"/>
      <c r="P24" s="37"/>
      <c r="Q24" s="38"/>
      <c r="R24" s="38"/>
      <c r="S24" s="38"/>
      <c r="T24" s="38"/>
      <c r="U24" s="38"/>
      <c r="V24" s="10"/>
      <c r="W24" s="10"/>
      <c r="X24" s="30">
        <f>X26+X38</f>
        <v>13</v>
      </c>
      <c r="Y24" s="30">
        <f>Y26+Y38</f>
        <v>13</v>
      </c>
      <c r="Z24" s="30">
        <f>Z26+Z38</f>
        <v>14</v>
      </c>
      <c r="AA24" s="30">
        <f>AA26+AA38</f>
        <v>14</v>
      </c>
      <c r="AB24" s="30">
        <f>AB26+AB38</f>
        <v>14</v>
      </c>
      <c r="AC24" s="30">
        <f>AC26+AC38</f>
        <v>14</v>
      </c>
      <c r="AD24" s="30">
        <f>AD26+AD38</f>
        <v>14</v>
      </c>
      <c r="AE24" s="30">
        <f>AE26+AE38</f>
        <v>14</v>
      </c>
      <c r="AF24" s="30">
        <f>AF26+AF38</f>
        <v>14</v>
      </c>
      <c r="AG24" s="30">
        <f>AG26+AG38</f>
        <v>14</v>
      </c>
      <c r="AH24" s="30">
        <f>AH26+AH38</f>
        <v>14</v>
      </c>
      <c r="AI24" s="37"/>
      <c r="AJ24" s="37"/>
      <c r="AK24" s="37"/>
      <c r="AL24" s="37"/>
      <c r="AM24" s="30">
        <f>AM26+AM38</f>
        <v>14</v>
      </c>
      <c r="AN24" s="30">
        <f>AN26+AN38</f>
        <v>14</v>
      </c>
      <c r="AO24" s="30">
        <f>AO26+AO38</f>
        <v>14</v>
      </c>
      <c r="AP24" s="30">
        <f>AP26+AP38</f>
        <v>14</v>
      </c>
      <c r="AQ24" s="30">
        <f>AQ26+AQ38</f>
        <v>14</v>
      </c>
      <c r="AR24" s="30">
        <f>AR26+AR38</f>
        <v>14</v>
      </c>
      <c r="AS24" s="30">
        <f>AS26+AS38</f>
        <v>14</v>
      </c>
      <c r="AT24" s="30">
        <f>AT26+AT38</f>
        <v>13</v>
      </c>
      <c r="AU24" s="30">
        <f>AU26+AU38</f>
        <v>13</v>
      </c>
      <c r="AV24" s="11"/>
      <c r="AW24" s="8"/>
      <c r="AX24" s="8"/>
      <c r="AY24" s="8"/>
      <c r="AZ24" s="8"/>
      <c r="BA24" s="8"/>
      <c r="BB24" s="8"/>
      <c r="BC24" s="8"/>
      <c r="BD24" s="8"/>
      <c r="BE24" s="7"/>
      <c r="BF24" s="31"/>
      <c r="BG24" s="31"/>
    </row>
    <row r="25" spans="1:59" ht="12.75">
      <c r="A25" s="103"/>
      <c r="B25" s="129" t="s">
        <v>11</v>
      </c>
      <c r="C25" s="106" t="s">
        <v>12</v>
      </c>
      <c r="D25" s="30" t="s">
        <v>7</v>
      </c>
      <c r="E25" s="31">
        <f>E27+E29+E31+E33+E35</f>
        <v>4</v>
      </c>
      <c r="F25" s="31">
        <f aca="true" t="shared" si="8" ref="F25:AU25">F27+F29+F31+F33+F35</f>
        <v>4</v>
      </c>
      <c r="G25" s="31">
        <f t="shared" si="8"/>
        <v>4</v>
      </c>
      <c r="H25" s="31">
        <f t="shared" si="8"/>
        <v>4</v>
      </c>
      <c r="I25" s="31">
        <f t="shared" si="8"/>
        <v>4</v>
      </c>
      <c r="J25" s="31">
        <f t="shared" si="8"/>
        <v>4</v>
      </c>
      <c r="K25" s="31">
        <f t="shared" si="8"/>
        <v>4</v>
      </c>
      <c r="L25" s="31">
        <f t="shared" si="8"/>
        <v>4</v>
      </c>
      <c r="M25" s="31">
        <f t="shared" si="8"/>
        <v>4</v>
      </c>
      <c r="N25" s="31">
        <f t="shared" si="8"/>
        <v>4</v>
      </c>
      <c r="O25" s="11"/>
      <c r="P25" s="37"/>
      <c r="Q25" s="38"/>
      <c r="R25" s="38"/>
      <c r="S25" s="38"/>
      <c r="T25" s="38"/>
      <c r="U25" s="38"/>
      <c r="V25" s="10"/>
      <c r="W25" s="10"/>
      <c r="X25" s="31">
        <f t="shared" si="8"/>
        <v>6</v>
      </c>
      <c r="Y25" s="31">
        <f t="shared" si="8"/>
        <v>6</v>
      </c>
      <c r="Z25" s="31">
        <f t="shared" si="8"/>
        <v>6</v>
      </c>
      <c r="AA25" s="31">
        <f t="shared" si="8"/>
        <v>6</v>
      </c>
      <c r="AB25" s="31">
        <f t="shared" si="8"/>
        <v>6</v>
      </c>
      <c r="AC25" s="31">
        <f t="shared" si="8"/>
        <v>6</v>
      </c>
      <c r="AD25" s="31">
        <f t="shared" si="8"/>
        <v>6</v>
      </c>
      <c r="AE25" s="31">
        <f t="shared" si="8"/>
        <v>6</v>
      </c>
      <c r="AF25" s="31">
        <f t="shared" si="8"/>
        <v>6</v>
      </c>
      <c r="AG25" s="31">
        <f t="shared" si="8"/>
        <v>6</v>
      </c>
      <c r="AH25" s="31">
        <f t="shared" si="8"/>
        <v>6</v>
      </c>
      <c r="AI25" s="37"/>
      <c r="AJ25" s="37"/>
      <c r="AK25" s="37"/>
      <c r="AL25" s="37"/>
      <c r="AM25" s="31">
        <f t="shared" si="8"/>
        <v>6</v>
      </c>
      <c r="AN25" s="31">
        <f>AN27+AN29+AN31+AN33+AN35</f>
        <v>6</v>
      </c>
      <c r="AO25" s="31">
        <f>AO27+AO29+AO31+AO33+AO35</f>
        <v>6</v>
      </c>
      <c r="AP25" s="31">
        <f>AP27+AP29+AP31+AP33+AP35</f>
        <v>6</v>
      </c>
      <c r="AQ25" s="31">
        <f>AQ27+AQ29+AQ31+AQ33+AQ35</f>
        <v>6</v>
      </c>
      <c r="AR25" s="31">
        <f t="shared" si="8"/>
        <v>4</v>
      </c>
      <c r="AS25" s="31">
        <f t="shared" si="8"/>
        <v>4</v>
      </c>
      <c r="AT25" s="31">
        <f t="shared" si="8"/>
        <v>4</v>
      </c>
      <c r="AU25" s="31">
        <f t="shared" si="8"/>
        <v>4</v>
      </c>
      <c r="AV25" s="11"/>
      <c r="AW25" s="8"/>
      <c r="AX25" s="8"/>
      <c r="AY25" s="8"/>
      <c r="AZ25" s="8"/>
      <c r="BA25" s="8"/>
      <c r="BB25" s="8"/>
      <c r="BC25" s="8"/>
      <c r="BD25" s="8"/>
      <c r="BE25" s="7"/>
      <c r="BF25" s="31"/>
      <c r="BG25" s="31"/>
    </row>
    <row r="26" spans="1:59" ht="12.75">
      <c r="A26" s="103"/>
      <c r="B26" s="130"/>
      <c r="C26" s="131"/>
      <c r="D26" s="30" t="s">
        <v>8</v>
      </c>
      <c r="E26" s="85">
        <f>E28+E30+E32+E34+E36</f>
        <v>2</v>
      </c>
      <c r="F26" s="85">
        <f aca="true" t="shared" si="9" ref="F26:AU26">F28+F30+F32+F34+F36</f>
        <v>2</v>
      </c>
      <c r="G26" s="85">
        <f t="shared" si="9"/>
        <v>2</v>
      </c>
      <c r="H26" s="85">
        <f t="shared" si="9"/>
        <v>2</v>
      </c>
      <c r="I26" s="85">
        <f t="shared" si="9"/>
        <v>2</v>
      </c>
      <c r="J26" s="85">
        <f t="shared" si="9"/>
        <v>2</v>
      </c>
      <c r="K26" s="85">
        <f t="shared" si="9"/>
        <v>2</v>
      </c>
      <c r="L26" s="85">
        <f t="shared" si="9"/>
        <v>2</v>
      </c>
      <c r="M26" s="85">
        <f t="shared" si="9"/>
        <v>2</v>
      </c>
      <c r="N26" s="85">
        <f t="shared" si="9"/>
        <v>2</v>
      </c>
      <c r="O26" s="11"/>
      <c r="P26" s="37"/>
      <c r="Q26" s="38"/>
      <c r="R26" s="38"/>
      <c r="S26" s="38"/>
      <c r="T26" s="38"/>
      <c r="U26" s="38"/>
      <c r="V26" s="10"/>
      <c r="W26" s="10"/>
      <c r="X26" s="85">
        <f t="shared" si="9"/>
        <v>3</v>
      </c>
      <c r="Y26" s="85">
        <f t="shared" si="9"/>
        <v>3</v>
      </c>
      <c r="Z26" s="85">
        <f t="shared" si="9"/>
        <v>3</v>
      </c>
      <c r="AA26" s="85">
        <f t="shared" si="9"/>
        <v>3</v>
      </c>
      <c r="AB26" s="85">
        <f t="shared" si="9"/>
        <v>3</v>
      </c>
      <c r="AC26" s="85">
        <f t="shared" si="9"/>
        <v>3</v>
      </c>
      <c r="AD26" s="85">
        <f t="shared" si="9"/>
        <v>3</v>
      </c>
      <c r="AE26" s="85">
        <f t="shared" si="9"/>
        <v>3</v>
      </c>
      <c r="AF26" s="85">
        <f t="shared" si="9"/>
        <v>3</v>
      </c>
      <c r="AG26" s="85">
        <f t="shared" si="9"/>
        <v>3</v>
      </c>
      <c r="AH26" s="85">
        <f t="shared" si="9"/>
        <v>3</v>
      </c>
      <c r="AI26" s="37"/>
      <c r="AJ26" s="37"/>
      <c r="AK26" s="37"/>
      <c r="AL26" s="37"/>
      <c r="AM26" s="85">
        <f t="shared" si="9"/>
        <v>3</v>
      </c>
      <c r="AN26" s="85">
        <f>AN28+AN30+AN32+AN34+AN36</f>
        <v>3</v>
      </c>
      <c r="AO26" s="85">
        <f>AO28+AO30+AO32+AO34+AO36</f>
        <v>3</v>
      </c>
      <c r="AP26" s="85">
        <f>AP28+AP30+AP32+AP34+AP36</f>
        <v>3</v>
      </c>
      <c r="AQ26" s="85">
        <f>AQ28+AQ30+AQ32+AQ34+AQ36</f>
        <v>3</v>
      </c>
      <c r="AR26" s="85">
        <f t="shared" si="9"/>
        <v>2</v>
      </c>
      <c r="AS26" s="85">
        <f t="shared" si="9"/>
        <v>2</v>
      </c>
      <c r="AT26" s="85">
        <f t="shared" si="9"/>
        <v>2</v>
      </c>
      <c r="AU26" s="85">
        <f t="shared" si="9"/>
        <v>2</v>
      </c>
      <c r="AV26" s="11"/>
      <c r="AW26" s="8"/>
      <c r="AX26" s="8"/>
      <c r="AY26" s="8"/>
      <c r="AZ26" s="8"/>
      <c r="BA26" s="8"/>
      <c r="BB26" s="8"/>
      <c r="BC26" s="8"/>
      <c r="BD26" s="8"/>
      <c r="BE26" s="7"/>
      <c r="BF26" s="31"/>
      <c r="BG26" s="31"/>
    </row>
    <row r="27" spans="1:59" ht="12.75" customHeight="1">
      <c r="A27" s="103"/>
      <c r="B27" s="113" t="s">
        <v>89</v>
      </c>
      <c r="C27" s="128" t="s">
        <v>163</v>
      </c>
      <c r="D27" s="32" t="s">
        <v>7</v>
      </c>
      <c r="E27" s="33">
        <v>2</v>
      </c>
      <c r="F27" s="33"/>
      <c r="G27" s="33">
        <v>2</v>
      </c>
      <c r="H27" s="33"/>
      <c r="I27" s="33">
        <v>2</v>
      </c>
      <c r="J27" s="33"/>
      <c r="K27" s="33">
        <v>2</v>
      </c>
      <c r="L27" s="33"/>
      <c r="M27" s="33">
        <v>2</v>
      </c>
      <c r="N27" s="33"/>
      <c r="O27" s="11"/>
      <c r="P27" s="37"/>
      <c r="Q27" s="38"/>
      <c r="R27" s="38"/>
      <c r="S27" s="38"/>
      <c r="T27" s="38"/>
      <c r="U27" s="38"/>
      <c r="V27" s="10"/>
      <c r="W27" s="10"/>
      <c r="X27" s="33">
        <v>2</v>
      </c>
      <c r="Y27" s="33"/>
      <c r="Z27" s="33">
        <v>2</v>
      </c>
      <c r="AA27" s="33"/>
      <c r="AB27" s="33">
        <v>2</v>
      </c>
      <c r="AC27" s="33"/>
      <c r="AD27" s="33">
        <v>2</v>
      </c>
      <c r="AE27" s="33"/>
      <c r="AF27" s="33">
        <v>2</v>
      </c>
      <c r="AG27" s="33"/>
      <c r="AH27" s="33">
        <v>2</v>
      </c>
      <c r="AI27" s="37"/>
      <c r="AJ27" s="37"/>
      <c r="AK27" s="37"/>
      <c r="AL27" s="37"/>
      <c r="AM27" s="33"/>
      <c r="AN27" s="33">
        <v>2</v>
      </c>
      <c r="AO27" s="33"/>
      <c r="AP27" s="33">
        <v>2</v>
      </c>
      <c r="AQ27" s="33"/>
      <c r="AR27" s="33">
        <v>2</v>
      </c>
      <c r="AS27" s="33"/>
      <c r="AT27" s="33">
        <v>2</v>
      </c>
      <c r="AU27" s="33"/>
      <c r="AV27" s="11"/>
      <c r="AW27" s="8"/>
      <c r="AX27" s="8"/>
      <c r="AY27" s="8"/>
      <c r="AZ27" s="8"/>
      <c r="BA27" s="8"/>
      <c r="BB27" s="8"/>
      <c r="BC27" s="8"/>
      <c r="BD27" s="8"/>
      <c r="BE27" s="7"/>
      <c r="BF27" s="31">
        <f>SUM(E27:BE27)</f>
        <v>30</v>
      </c>
      <c r="BG27" s="31"/>
    </row>
    <row r="28" spans="1:60" ht="12.75" customHeight="1">
      <c r="A28" s="103"/>
      <c r="B28" s="114"/>
      <c r="C28" s="128"/>
      <c r="D28" s="34" t="s">
        <v>8</v>
      </c>
      <c r="E28" s="35">
        <f>E27/2</f>
        <v>1</v>
      </c>
      <c r="F28" s="35">
        <f aca="true" t="shared" si="10" ref="F28:AU28">F27/2</f>
        <v>0</v>
      </c>
      <c r="G28" s="35">
        <f t="shared" si="10"/>
        <v>1</v>
      </c>
      <c r="H28" s="35">
        <f t="shared" si="10"/>
        <v>0</v>
      </c>
      <c r="I28" s="35">
        <f t="shared" si="10"/>
        <v>1</v>
      </c>
      <c r="J28" s="35">
        <f t="shared" si="10"/>
        <v>0</v>
      </c>
      <c r="K28" s="35">
        <f t="shared" si="10"/>
        <v>1</v>
      </c>
      <c r="L28" s="35">
        <f t="shared" si="10"/>
        <v>0</v>
      </c>
      <c r="M28" s="35">
        <f t="shared" si="10"/>
        <v>1</v>
      </c>
      <c r="N28" s="35">
        <f t="shared" si="10"/>
        <v>0</v>
      </c>
      <c r="O28" s="11"/>
      <c r="P28" s="37"/>
      <c r="Q28" s="38"/>
      <c r="R28" s="38"/>
      <c r="S28" s="38"/>
      <c r="T28" s="38"/>
      <c r="U28" s="38"/>
      <c r="V28" s="10"/>
      <c r="W28" s="10"/>
      <c r="X28" s="35">
        <f t="shared" si="10"/>
        <v>1</v>
      </c>
      <c r="Y28" s="35">
        <f t="shared" si="10"/>
        <v>0</v>
      </c>
      <c r="Z28" s="35">
        <f t="shared" si="10"/>
        <v>1</v>
      </c>
      <c r="AA28" s="35">
        <f t="shared" si="10"/>
        <v>0</v>
      </c>
      <c r="AB28" s="35">
        <f t="shared" si="10"/>
        <v>1</v>
      </c>
      <c r="AC28" s="35">
        <f t="shared" si="10"/>
        <v>0</v>
      </c>
      <c r="AD28" s="35">
        <f t="shared" si="10"/>
        <v>1</v>
      </c>
      <c r="AE28" s="35">
        <f t="shared" si="10"/>
        <v>0</v>
      </c>
      <c r="AF28" s="35">
        <f t="shared" si="10"/>
        <v>1</v>
      </c>
      <c r="AG28" s="35">
        <f t="shared" si="10"/>
        <v>0</v>
      </c>
      <c r="AH28" s="35">
        <f t="shared" si="10"/>
        <v>1</v>
      </c>
      <c r="AI28" s="37"/>
      <c r="AJ28" s="37"/>
      <c r="AK28" s="37"/>
      <c r="AL28" s="37"/>
      <c r="AM28" s="35">
        <f t="shared" si="10"/>
        <v>0</v>
      </c>
      <c r="AN28" s="35">
        <f>AN27/2</f>
        <v>1</v>
      </c>
      <c r="AO28" s="35">
        <f>AO27/2</f>
        <v>0</v>
      </c>
      <c r="AP28" s="35">
        <f>AP27/2</f>
        <v>1</v>
      </c>
      <c r="AQ28" s="35">
        <f>AQ27/2</f>
        <v>0</v>
      </c>
      <c r="AR28" s="35">
        <f t="shared" si="10"/>
        <v>1</v>
      </c>
      <c r="AS28" s="35">
        <f t="shared" si="10"/>
        <v>0</v>
      </c>
      <c r="AT28" s="35">
        <f t="shared" si="10"/>
        <v>1</v>
      </c>
      <c r="AU28" s="35">
        <f t="shared" si="10"/>
        <v>0</v>
      </c>
      <c r="AV28" s="11"/>
      <c r="AW28" s="8"/>
      <c r="AX28" s="8"/>
      <c r="AY28" s="8"/>
      <c r="AZ28" s="8"/>
      <c r="BA28" s="8"/>
      <c r="BB28" s="8"/>
      <c r="BC28" s="8"/>
      <c r="BD28" s="8"/>
      <c r="BE28" s="7"/>
      <c r="BF28" s="31"/>
      <c r="BG28" s="31">
        <f>SUM(E28:BF28)</f>
        <v>15</v>
      </c>
      <c r="BH28" s="41"/>
    </row>
    <row r="29" spans="1:59" ht="12.75" customHeight="1">
      <c r="A29" s="103"/>
      <c r="B29" s="113" t="s">
        <v>90</v>
      </c>
      <c r="C29" s="128" t="s">
        <v>164</v>
      </c>
      <c r="D29" s="32" t="s">
        <v>7</v>
      </c>
      <c r="E29" s="33"/>
      <c r="F29" s="33">
        <v>2</v>
      </c>
      <c r="G29" s="33"/>
      <c r="H29" s="33">
        <v>2</v>
      </c>
      <c r="I29" s="33"/>
      <c r="J29" s="33">
        <v>2</v>
      </c>
      <c r="K29" s="33"/>
      <c r="L29" s="33">
        <v>2</v>
      </c>
      <c r="M29" s="33"/>
      <c r="N29" s="33">
        <v>2</v>
      </c>
      <c r="O29" s="11"/>
      <c r="P29" s="37"/>
      <c r="Q29" s="38"/>
      <c r="R29" s="38"/>
      <c r="S29" s="38"/>
      <c r="T29" s="38"/>
      <c r="U29" s="38"/>
      <c r="V29" s="10"/>
      <c r="W29" s="10"/>
      <c r="X29" s="33"/>
      <c r="Y29" s="33">
        <v>2</v>
      </c>
      <c r="Z29" s="33"/>
      <c r="AA29" s="33">
        <v>2</v>
      </c>
      <c r="AB29" s="33"/>
      <c r="AC29" s="33">
        <v>2</v>
      </c>
      <c r="AD29" s="33"/>
      <c r="AE29" s="33">
        <v>2</v>
      </c>
      <c r="AF29" s="33"/>
      <c r="AG29" s="33">
        <v>2</v>
      </c>
      <c r="AH29" s="33"/>
      <c r="AI29" s="37"/>
      <c r="AJ29" s="37"/>
      <c r="AK29" s="37"/>
      <c r="AL29" s="37"/>
      <c r="AM29" s="33">
        <v>2</v>
      </c>
      <c r="AN29" s="33"/>
      <c r="AO29" s="33">
        <v>2</v>
      </c>
      <c r="AP29" s="33"/>
      <c r="AQ29" s="33">
        <v>2</v>
      </c>
      <c r="AR29" s="33"/>
      <c r="AS29" s="33">
        <v>2</v>
      </c>
      <c r="AT29" s="33"/>
      <c r="AU29" s="33">
        <v>2</v>
      </c>
      <c r="AV29" s="11"/>
      <c r="AW29" s="8"/>
      <c r="AX29" s="8"/>
      <c r="AY29" s="8"/>
      <c r="AZ29" s="8"/>
      <c r="BA29" s="8"/>
      <c r="BB29" s="8"/>
      <c r="BC29" s="8"/>
      <c r="BD29" s="8"/>
      <c r="BE29" s="7"/>
      <c r="BF29" s="31">
        <f>SUM(E29:BE29)</f>
        <v>30</v>
      </c>
      <c r="BG29" s="31"/>
    </row>
    <row r="30" spans="1:60" ht="12.75" customHeight="1">
      <c r="A30" s="103"/>
      <c r="B30" s="114"/>
      <c r="C30" s="128"/>
      <c r="D30" s="34" t="s">
        <v>8</v>
      </c>
      <c r="E30" s="84">
        <f>E29/2</f>
        <v>0</v>
      </c>
      <c r="F30" s="84">
        <f aca="true" t="shared" si="11" ref="F30:AU30">F29/2</f>
        <v>1</v>
      </c>
      <c r="G30" s="84">
        <f t="shared" si="11"/>
        <v>0</v>
      </c>
      <c r="H30" s="84">
        <f t="shared" si="11"/>
        <v>1</v>
      </c>
      <c r="I30" s="84">
        <f t="shared" si="11"/>
        <v>0</v>
      </c>
      <c r="J30" s="84">
        <f t="shared" si="11"/>
        <v>1</v>
      </c>
      <c r="K30" s="84">
        <f t="shared" si="11"/>
        <v>0</v>
      </c>
      <c r="L30" s="84">
        <f t="shared" si="11"/>
        <v>1</v>
      </c>
      <c r="M30" s="84">
        <f t="shared" si="11"/>
        <v>0</v>
      </c>
      <c r="N30" s="84">
        <f t="shared" si="11"/>
        <v>1</v>
      </c>
      <c r="O30" s="11"/>
      <c r="P30" s="37"/>
      <c r="Q30" s="38"/>
      <c r="R30" s="38"/>
      <c r="S30" s="38"/>
      <c r="T30" s="38"/>
      <c r="U30" s="38"/>
      <c r="V30" s="10"/>
      <c r="W30" s="10"/>
      <c r="X30" s="84">
        <f t="shared" si="11"/>
        <v>0</v>
      </c>
      <c r="Y30" s="84">
        <f t="shared" si="11"/>
        <v>1</v>
      </c>
      <c r="Z30" s="84">
        <f t="shared" si="11"/>
        <v>0</v>
      </c>
      <c r="AA30" s="84">
        <f t="shared" si="11"/>
        <v>1</v>
      </c>
      <c r="AB30" s="84">
        <f t="shared" si="11"/>
        <v>0</v>
      </c>
      <c r="AC30" s="84">
        <f t="shared" si="11"/>
        <v>1</v>
      </c>
      <c r="AD30" s="84">
        <f t="shared" si="11"/>
        <v>0</v>
      </c>
      <c r="AE30" s="84">
        <f t="shared" si="11"/>
        <v>1</v>
      </c>
      <c r="AF30" s="84">
        <f t="shared" si="11"/>
        <v>0</v>
      </c>
      <c r="AG30" s="84">
        <f t="shared" si="11"/>
        <v>1</v>
      </c>
      <c r="AH30" s="84">
        <f t="shared" si="11"/>
        <v>0</v>
      </c>
      <c r="AI30" s="37"/>
      <c r="AJ30" s="37"/>
      <c r="AK30" s="37"/>
      <c r="AL30" s="37"/>
      <c r="AM30" s="84">
        <f t="shared" si="11"/>
        <v>1</v>
      </c>
      <c r="AN30" s="84">
        <f>AN29/2</f>
        <v>0</v>
      </c>
      <c r="AO30" s="84">
        <f>AO29/2</f>
        <v>1</v>
      </c>
      <c r="AP30" s="84">
        <f>AP29/2</f>
        <v>0</v>
      </c>
      <c r="AQ30" s="84">
        <f>AQ29/2</f>
        <v>1</v>
      </c>
      <c r="AR30" s="84">
        <f t="shared" si="11"/>
        <v>0</v>
      </c>
      <c r="AS30" s="84">
        <f t="shared" si="11"/>
        <v>1</v>
      </c>
      <c r="AT30" s="84">
        <f t="shared" si="11"/>
        <v>0</v>
      </c>
      <c r="AU30" s="84">
        <f t="shared" si="11"/>
        <v>1</v>
      </c>
      <c r="AV30" s="11"/>
      <c r="AW30" s="8"/>
      <c r="AX30" s="8"/>
      <c r="AY30" s="8"/>
      <c r="AZ30" s="8"/>
      <c r="BA30" s="8"/>
      <c r="BB30" s="8"/>
      <c r="BC30" s="8"/>
      <c r="BD30" s="8"/>
      <c r="BE30" s="7"/>
      <c r="BF30" s="31"/>
      <c r="BG30" s="31">
        <f>SUM(E30:BF30)</f>
        <v>15</v>
      </c>
      <c r="BH30" s="41"/>
    </row>
    <row r="31" spans="1:59" ht="12.75" customHeight="1">
      <c r="A31" s="103"/>
      <c r="B31" s="113" t="s">
        <v>91</v>
      </c>
      <c r="C31" s="128" t="s">
        <v>79</v>
      </c>
      <c r="D31" s="32" t="s">
        <v>7</v>
      </c>
      <c r="E31" s="167">
        <v>2</v>
      </c>
      <c r="F31" s="167"/>
      <c r="G31" s="167">
        <v>2</v>
      </c>
      <c r="H31" s="167"/>
      <c r="I31" s="167">
        <v>2</v>
      </c>
      <c r="J31" s="167"/>
      <c r="K31" s="167">
        <v>2</v>
      </c>
      <c r="L31" s="167"/>
      <c r="M31" s="167">
        <v>2</v>
      </c>
      <c r="N31" s="167"/>
      <c r="O31" s="11"/>
      <c r="P31" s="37"/>
      <c r="Q31" s="38"/>
      <c r="R31" s="38"/>
      <c r="S31" s="38"/>
      <c r="T31" s="38"/>
      <c r="U31" s="38"/>
      <c r="V31" s="10"/>
      <c r="W31" s="10"/>
      <c r="X31" s="167">
        <v>2</v>
      </c>
      <c r="Y31" s="167"/>
      <c r="Z31" s="167">
        <v>2</v>
      </c>
      <c r="AA31" s="167"/>
      <c r="AB31" s="167">
        <v>2</v>
      </c>
      <c r="AC31" s="167"/>
      <c r="AD31" s="167">
        <v>2</v>
      </c>
      <c r="AE31" s="167"/>
      <c r="AF31" s="167">
        <v>2</v>
      </c>
      <c r="AG31" s="167"/>
      <c r="AH31" s="167">
        <v>2</v>
      </c>
      <c r="AI31" s="37"/>
      <c r="AJ31" s="37"/>
      <c r="AK31" s="37"/>
      <c r="AL31" s="37"/>
      <c r="AM31" s="167"/>
      <c r="AN31" s="167">
        <v>2</v>
      </c>
      <c r="AO31" s="167"/>
      <c r="AP31" s="167">
        <v>2</v>
      </c>
      <c r="AQ31" s="167"/>
      <c r="AR31" s="167">
        <v>2</v>
      </c>
      <c r="AS31" s="167"/>
      <c r="AT31" s="167">
        <v>2</v>
      </c>
      <c r="AU31" s="167"/>
      <c r="AV31" s="11"/>
      <c r="AW31" s="8"/>
      <c r="AX31" s="8"/>
      <c r="AY31" s="8"/>
      <c r="AZ31" s="8"/>
      <c r="BA31" s="8"/>
      <c r="BB31" s="8"/>
      <c r="BC31" s="8"/>
      <c r="BD31" s="8"/>
      <c r="BE31" s="7"/>
      <c r="BF31" s="31">
        <f>SUM(E31:BE31)</f>
        <v>30</v>
      </c>
      <c r="BG31" s="31"/>
    </row>
    <row r="32" spans="1:60" ht="12.75" customHeight="1">
      <c r="A32" s="103"/>
      <c r="B32" s="114"/>
      <c r="C32" s="128"/>
      <c r="D32" s="34" t="s">
        <v>8</v>
      </c>
      <c r="E32" s="84">
        <f>E31/2</f>
        <v>1</v>
      </c>
      <c r="F32" s="84">
        <f aca="true" t="shared" si="12" ref="F32:AU32">F31/2</f>
        <v>0</v>
      </c>
      <c r="G32" s="84">
        <f t="shared" si="12"/>
        <v>1</v>
      </c>
      <c r="H32" s="84">
        <f t="shared" si="12"/>
        <v>0</v>
      </c>
      <c r="I32" s="84">
        <f t="shared" si="12"/>
        <v>1</v>
      </c>
      <c r="J32" s="84">
        <f t="shared" si="12"/>
        <v>0</v>
      </c>
      <c r="K32" s="84">
        <f t="shared" si="12"/>
        <v>1</v>
      </c>
      <c r="L32" s="84">
        <f t="shared" si="12"/>
        <v>0</v>
      </c>
      <c r="M32" s="84">
        <f t="shared" si="12"/>
        <v>1</v>
      </c>
      <c r="N32" s="84">
        <f t="shared" si="12"/>
        <v>0</v>
      </c>
      <c r="O32" s="11"/>
      <c r="P32" s="37"/>
      <c r="Q32" s="38"/>
      <c r="R32" s="38"/>
      <c r="S32" s="38"/>
      <c r="T32" s="38"/>
      <c r="U32" s="38"/>
      <c r="V32" s="10"/>
      <c r="W32" s="10"/>
      <c r="X32" s="84">
        <f t="shared" si="12"/>
        <v>1</v>
      </c>
      <c r="Y32" s="84">
        <f t="shared" si="12"/>
        <v>0</v>
      </c>
      <c r="Z32" s="84">
        <f t="shared" si="12"/>
        <v>1</v>
      </c>
      <c r="AA32" s="84">
        <f t="shared" si="12"/>
        <v>0</v>
      </c>
      <c r="AB32" s="84">
        <f t="shared" si="12"/>
        <v>1</v>
      </c>
      <c r="AC32" s="84">
        <f t="shared" si="12"/>
        <v>0</v>
      </c>
      <c r="AD32" s="84">
        <f t="shared" si="12"/>
        <v>1</v>
      </c>
      <c r="AE32" s="84">
        <f t="shared" si="12"/>
        <v>0</v>
      </c>
      <c r="AF32" s="84">
        <f t="shared" si="12"/>
        <v>1</v>
      </c>
      <c r="AG32" s="84">
        <f t="shared" si="12"/>
        <v>0</v>
      </c>
      <c r="AH32" s="84">
        <f t="shared" si="12"/>
        <v>1</v>
      </c>
      <c r="AI32" s="37"/>
      <c r="AJ32" s="37"/>
      <c r="AK32" s="37"/>
      <c r="AL32" s="37"/>
      <c r="AM32" s="84">
        <f t="shared" si="12"/>
        <v>0</v>
      </c>
      <c r="AN32" s="84">
        <f>AN31/2</f>
        <v>1</v>
      </c>
      <c r="AO32" s="84">
        <f>AO31/2</f>
        <v>0</v>
      </c>
      <c r="AP32" s="84">
        <f>AP31/2</f>
        <v>1</v>
      </c>
      <c r="AQ32" s="84">
        <f>AQ31/2</f>
        <v>0</v>
      </c>
      <c r="AR32" s="84">
        <f t="shared" si="12"/>
        <v>1</v>
      </c>
      <c r="AS32" s="84">
        <f t="shared" si="12"/>
        <v>0</v>
      </c>
      <c r="AT32" s="84">
        <f t="shared" si="12"/>
        <v>1</v>
      </c>
      <c r="AU32" s="84">
        <f t="shared" si="12"/>
        <v>0</v>
      </c>
      <c r="AV32" s="11"/>
      <c r="AW32" s="8"/>
      <c r="AX32" s="8"/>
      <c r="AY32" s="8"/>
      <c r="AZ32" s="8"/>
      <c r="BA32" s="8"/>
      <c r="BB32" s="8"/>
      <c r="BC32" s="8"/>
      <c r="BD32" s="8"/>
      <c r="BE32" s="7"/>
      <c r="BF32" s="31"/>
      <c r="BG32" s="31">
        <f>SUM(E32:BF32)</f>
        <v>15</v>
      </c>
      <c r="BH32" s="41"/>
    </row>
    <row r="33" spans="1:59" ht="12.75" customHeight="1">
      <c r="A33" s="103"/>
      <c r="B33" s="113" t="s">
        <v>92</v>
      </c>
      <c r="C33" s="128" t="s">
        <v>165</v>
      </c>
      <c r="D33" s="32" t="s">
        <v>7</v>
      </c>
      <c r="E33" s="167"/>
      <c r="F33" s="167">
        <v>2</v>
      </c>
      <c r="G33" s="167"/>
      <c r="H33" s="167">
        <v>2</v>
      </c>
      <c r="I33" s="167"/>
      <c r="J33" s="167">
        <v>2</v>
      </c>
      <c r="K33" s="167"/>
      <c r="L33" s="167">
        <v>2</v>
      </c>
      <c r="M33" s="167"/>
      <c r="N33" s="167">
        <v>2</v>
      </c>
      <c r="O33" s="11"/>
      <c r="P33" s="37"/>
      <c r="Q33" s="38"/>
      <c r="R33" s="38"/>
      <c r="S33" s="38"/>
      <c r="T33" s="38"/>
      <c r="U33" s="38"/>
      <c r="V33" s="10"/>
      <c r="W33" s="10"/>
      <c r="X33" s="167"/>
      <c r="Y33" s="167">
        <v>2</v>
      </c>
      <c r="Z33" s="167"/>
      <c r="AA33" s="167">
        <v>2</v>
      </c>
      <c r="AB33" s="167"/>
      <c r="AC33" s="167">
        <v>2</v>
      </c>
      <c r="AD33" s="167"/>
      <c r="AE33" s="167">
        <v>2</v>
      </c>
      <c r="AF33" s="167"/>
      <c r="AG33" s="167">
        <v>2</v>
      </c>
      <c r="AH33" s="167"/>
      <c r="AI33" s="37"/>
      <c r="AJ33" s="37"/>
      <c r="AK33" s="37"/>
      <c r="AL33" s="37"/>
      <c r="AM33" s="167">
        <v>2</v>
      </c>
      <c r="AN33" s="167"/>
      <c r="AO33" s="167">
        <v>2</v>
      </c>
      <c r="AP33" s="167"/>
      <c r="AQ33" s="167">
        <v>2</v>
      </c>
      <c r="AR33" s="167"/>
      <c r="AS33" s="167">
        <v>2</v>
      </c>
      <c r="AT33" s="167"/>
      <c r="AU33" s="167">
        <v>2</v>
      </c>
      <c r="AV33" s="11"/>
      <c r="AW33" s="8"/>
      <c r="AX33" s="8"/>
      <c r="AY33" s="8"/>
      <c r="AZ33" s="8"/>
      <c r="BA33" s="8"/>
      <c r="BB33" s="8"/>
      <c r="BC33" s="8"/>
      <c r="BD33" s="8"/>
      <c r="BE33" s="7"/>
      <c r="BF33" s="31">
        <f>SUM(E33:BE33)</f>
        <v>30</v>
      </c>
      <c r="BG33" s="31"/>
    </row>
    <row r="34" spans="1:60" ht="12.75" customHeight="1">
      <c r="A34" s="103"/>
      <c r="B34" s="114"/>
      <c r="C34" s="128"/>
      <c r="D34" s="34" t="s">
        <v>8</v>
      </c>
      <c r="E34" s="84">
        <f>E33/2</f>
        <v>0</v>
      </c>
      <c r="F34" s="84">
        <f aca="true" t="shared" si="13" ref="F34:AU34">F33/2</f>
        <v>1</v>
      </c>
      <c r="G34" s="84">
        <f t="shared" si="13"/>
        <v>0</v>
      </c>
      <c r="H34" s="84">
        <f t="shared" si="13"/>
        <v>1</v>
      </c>
      <c r="I34" s="84">
        <f t="shared" si="13"/>
        <v>0</v>
      </c>
      <c r="J34" s="84">
        <f t="shared" si="13"/>
        <v>1</v>
      </c>
      <c r="K34" s="84">
        <f t="shared" si="13"/>
        <v>0</v>
      </c>
      <c r="L34" s="84">
        <f t="shared" si="13"/>
        <v>1</v>
      </c>
      <c r="M34" s="84">
        <f t="shared" si="13"/>
        <v>0</v>
      </c>
      <c r="N34" s="84">
        <f t="shared" si="13"/>
        <v>1</v>
      </c>
      <c r="O34" s="11"/>
      <c r="P34" s="37"/>
      <c r="Q34" s="38"/>
      <c r="R34" s="38"/>
      <c r="S34" s="38"/>
      <c r="T34" s="38"/>
      <c r="U34" s="38"/>
      <c r="V34" s="10"/>
      <c r="W34" s="10"/>
      <c r="X34" s="84">
        <f t="shared" si="13"/>
        <v>0</v>
      </c>
      <c r="Y34" s="84">
        <f t="shared" si="13"/>
        <v>1</v>
      </c>
      <c r="Z34" s="84">
        <f t="shared" si="13"/>
        <v>0</v>
      </c>
      <c r="AA34" s="84">
        <f t="shared" si="13"/>
        <v>1</v>
      </c>
      <c r="AB34" s="84">
        <f t="shared" si="13"/>
        <v>0</v>
      </c>
      <c r="AC34" s="84">
        <f t="shared" si="13"/>
        <v>1</v>
      </c>
      <c r="AD34" s="84">
        <f t="shared" si="13"/>
        <v>0</v>
      </c>
      <c r="AE34" s="84">
        <f t="shared" si="13"/>
        <v>1</v>
      </c>
      <c r="AF34" s="84">
        <f t="shared" si="13"/>
        <v>0</v>
      </c>
      <c r="AG34" s="84">
        <f t="shared" si="13"/>
        <v>1</v>
      </c>
      <c r="AH34" s="84">
        <f t="shared" si="13"/>
        <v>0</v>
      </c>
      <c r="AI34" s="37"/>
      <c r="AJ34" s="37"/>
      <c r="AK34" s="37"/>
      <c r="AL34" s="37"/>
      <c r="AM34" s="84">
        <f t="shared" si="13"/>
        <v>1</v>
      </c>
      <c r="AN34" s="84">
        <f>AN33/2</f>
        <v>0</v>
      </c>
      <c r="AO34" s="84">
        <f>AO33/2</f>
        <v>1</v>
      </c>
      <c r="AP34" s="84">
        <f>AP33/2</f>
        <v>0</v>
      </c>
      <c r="AQ34" s="84">
        <f>AQ33/2</f>
        <v>1</v>
      </c>
      <c r="AR34" s="84">
        <f t="shared" si="13"/>
        <v>0</v>
      </c>
      <c r="AS34" s="84">
        <f t="shared" si="13"/>
        <v>1</v>
      </c>
      <c r="AT34" s="84">
        <f t="shared" si="13"/>
        <v>0</v>
      </c>
      <c r="AU34" s="84">
        <f t="shared" si="13"/>
        <v>1</v>
      </c>
      <c r="AV34" s="11"/>
      <c r="AW34" s="8"/>
      <c r="AX34" s="8"/>
      <c r="AY34" s="8"/>
      <c r="AZ34" s="8"/>
      <c r="BA34" s="8"/>
      <c r="BB34" s="8"/>
      <c r="BC34" s="8"/>
      <c r="BD34" s="8"/>
      <c r="BE34" s="7"/>
      <c r="BF34" s="31"/>
      <c r="BG34" s="31">
        <f>SUM(E34:BF34)</f>
        <v>15</v>
      </c>
      <c r="BH34" s="41"/>
    </row>
    <row r="35" spans="1:59" ht="12.75" customHeight="1">
      <c r="A35" s="103"/>
      <c r="B35" s="113" t="s">
        <v>81</v>
      </c>
      <c r="C35" s="128" t="s">
        <v>170</v>
      </c>
      <c r="D35" s="32" t="s">
        <v>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37"/>
      <c r="Q35" s="38"/>
      <c r="R35" s="38"/>
      <c r="S35" s="38"/>
      <c r="T35" s="38"/>
      <c r="U35" s="38"/>
      <c r="V35" s="10"/>
      <c r="W35" s="10"/>
      <c r="X35" s="167">
        <v>2</v>
      </c>
      <c r="Y35" s="167">
        <v>2</v>
      </c>
      <c r="Z35" s="167">
        <v>2</v>
      </c>
      <c r="AA35" s="167">
        <v>2</v>
      </c>
      <c r="AB35" s="167">
        <v>2</v>
      </c>
      <c r="AC35" s="167">
        <v>2</v>
      </c>
      <c r="AD35" s="167">
        <v>2</v>
      </c>
      <c r="AE35" s="167">
        <v>2</v>
      </c>
      <c r="AF35" s="167">
        <v>2</v>
      </c>
      <c r="AG35" s="167">
        <v>2</v>
      </c>
      <c r="AH35" s="167">
        <v>2</v>
      </c>
      <c r="AI35" s="37"/>
      <c r="AJ35" s="37"/>
      <c r="AK35" s="37"/>
      <c r="AL35" s="37"/>
      <c r="AM35" s="167">
        <v>2</v>
      </c>
      <c r="AN35" s="167">
        <v>2</v>
      </c>
      <c r="AO35" s="167">
        <v>2</v>
      </c>
      <c r="AP35" s="167">
        <v>2</v>
      </c>
      <c r="AQ35" s="167">
        <v>2</v>
      </c>
      <c r="AR35" s="167"/>
      <c r="AS35" s="167"/>
      <c r="AT35" s="167"/>
      <c r="AU35" s="167"/>
      <c r="AV35" s="11"/>
      <c r="AW35" s="8"/>
      <c r="AX35" s="8"/>
      <c r="AY35" s="8"/>
      <c r="AZ35" s="8"/>
      <c r="BA35" s="8"/>
      <c r="BB35" s="8"/>
      <c r="BC35" s="8"/>
      <c r="BD35" s="8"/>
      <c r="BE35" s="7"/>
      <c r="BF35" s="31">
        <f>SUM(E35:BE35)</f>
        <v>32</v>
      </c>
      <c r="BG35" s="31"/>
    </row>
    <row r="36" spans="1:60" ht="12.75" customHeight="1">
      <c r="A36" s="103"/>
      <c r="B36" s="114"/>
      <c r="C36" s="128"/>
      <c r="D36" s="34" t="s">
        <v>8</v>
      </c>
      <c r="E36" s="84">
        <f>E35/2</f>
        <v>0</v>
      </c>
      <c r="F36" s="84">
        <f aca="true" t="shared" si="14" ref="F36:AU36">F35/2</f>
        <v>0</v>
      </c>
      <c r="G36" s="84">
        <f t="shared" si="14"/>
        <v>0</v>
      </c>
      <c r="H36" s="84">
        <f t="shared" si="14"/>
        <v>0</v>
      </c>
      <c r="I36" s="84">
        <f t="shared" si="14"/>
        <v>0</v>
      </c>
      <c r="J36" s="84">
        <f t="shared" si="14"/>
        <v>0</v>
      </c>
      <c r="K36" s="84">
        <f t="shared" si="14"/>
        <v>0</v>
      </c>
      <c r="L36" s="84">
        <f t="shared" si="14"/>
        <v>0</v>
      </c>
      <c r="M36" s="84">
        <f t="shared" si="14"/>
        <v>0</v>
      </c>
      <c r="N36" s="84">
        <f t="shared" si="14"/>
        <v>0</v>
      </c>
      <c r="O36" s="11"/>
      <c r="P36" s="37"/>
      <c r="Q36" s="38"/>
      <c r="R36" s="38"/>
      <c r="S36" s="38"/>
      <c r="T36" s="38"/>
      <c r="U36" s="38"/>
      <c r="V36" s="10"/>
      <c r="W36" s="10"/>
      <c r="X36" s="84">
        <f t="shared" si="14"/>
        <v>1</v>
      </c>
      <c r="Y36" s="84">
        <f t="shared" si="14"/>
        <v>1</v>
      </c>
      <c r="Z36" s="84">
        <f t="shared" si="14"/>
        <v>1</v>
      </c>
      <c r="AA36" s="84">
        <f t="shared" si="14"/>
        <v>1</v>
      </c>
      <c r="AB36" s="84">
        <f t="shared" si="14"/>
        <v>1</v>
      </c>
      <c r="AC36" s="84">
        <f t="shared" si="14"/>
        <v>1</v>
      </c>
      <c r="AD36" s="84">
        <f t="shared" si="14"/>
        <v>1</v>
      </c>
      <c r="AE36" s="84">
        <f t="shared" si="14"/>
        <v>1</v>
      </c>
      <c r="AF36" s="84">
        <f t="shared" si="14"/>
        <v>1</v>
      </c>
      <c r="AG36" s="84">
        <f t="shared" si="14"/>
        <v>1</v>
      </c>
      <c r="AH36" s="84">
        <f t="shared" si="14"/>
        <v>1</v>
      </c>
      <c r="AI36" s="37"/>
      <c r="AJ36" s="37"/>
      <c r="AK36" s="37"/>
      <c r="AL36" s="37"/>
      <c r="AM36" s="84">
        <f t="shared" si="14"/>
        <v>1</v>
      </c>
      <c r="AN36" s="84">
        <f>AN35/2</f>
        <v>1</v>
      </c>
      <c r="AO36" s="84">
        <f>AO35/2</f>
        <v>1</v>
      </c>
      <c r="AP36" s="84">
        <f>AP35/2</f>
        <v>1</v>
      </c>
      <c r="AQ36" s="84">
        <f>AQ35/2</f>
        <v>1</v>
      </c>
      <c r="AR36" s="84">
        <f t="shared" si="14"/>
        <v>0</v>
      </c>
      <c r="AS36" s="84">
        <f t="shared" si="14"/>
        <v>0</v>
      </c>
      <c r="AT36" s="84">
        <f t="shared" si="14"/>
        <v>0</v>
      </c>
      <c r="AU36" s="84">
        <f t="shared" si="14"/>
        <v>0</v>
      </c>
      <c r="AV36" s="11"/>
      <c r="AW36" s="8"/>
      <c r="AX36" s="8"/>
      <c r="AY36" s="8"/>
      <c r="AZ36" s="8"/>
      <c r="BA36" s="8"/>
      <c r="BB36" s="8"/>
      <c r="BC36" s="8"/>
      <c r="BD36" s="8"/>
      <c r="BE36" s="7"/>
      <c r="BF36" s="31"/>
      <c r="BG36" s="31">
        <f>SUM(E36:BF36)</f>
        <v>16</v>
      </c>
      <c r="BH36" s="41"/>
    </row>
    <row r="37" spans="1:59" ht="12.75">
      <c r="A37" s="103"/>
      <c r="B37" s="119" t="s">
        <v>15</v>
      </c>
      <c r="C37" s="125" t="s">
        <v>16</v>
      </c>
      <c r="D37" s="30" t="s">
        <v>7</v>
      </c>
      <c r="E37" s="31">
        <f>E39+E59</f>
        <v>22</v>
      </c>
      <c r="F37" s="31">
        <f>F39+F59</f>
        <v>24</v>
      </c>
      <c r="G37" s="31">
        <f>G39+G59</f>
        <v>22</v>
      </c>
      <c r="H37" s="31">
        <f>H39+H59</f>
        <v>24</v>
      </c>
      <c r="I37" s="31">
        <f>I39+I59</f>
        <v>22</v>
      </c>
      <c r="J37" s="31">
        <f>J39+J59</f>
        <v>24</v>
      </c>
      <c r="K37" s="31">
        <f>K39+K59</f>
        <v>22</v>
      </c>
      <c r="L37" s="31">
        <f>L39+L59</f>
        <v>24</v>
      </c>
      <c r="M37" s="31">
        <f>M39+M59</f>
        <v>22</v>
      </c>
      <c r="N37" s="31">
        <f>N39+N59</f>
        <v>22</v>
      </c>
      <c r="O37" s="11"/>
      <c r="P37" s="37"/>
      <c r="Q37" s="38"/>
      <c r="R37" s="38"/>
      <c r="S37" s="38"/>
      <c r="T37" s="38"/>
      <c r="U37" s="38"/>
      <c r="V37" s="10"/>
      <c r="W37" s="10"/>
      <c r="X37" s="31">
        <f>X39+X59</f>
        <v>20</v>
      </c>
      <c r="Y37" s="31">
        <f>Y39+Y59</f>
        <v>20</v>
      </c>
      <c r="Z37" s="31">
        <f>Z39+Z59</f>
        <v>22</v>
      </c>
      <c r="AA37" s="31">
        <f>AA39+AA59</f>
        <v>22</v>
      </c>
      <c r="AB37" s="31">
        <f>AB39+AB59</f>
        <v>22</v>
      </c>
      <c r="AC37" s="31">
        <f>AC39+AC59</f>
        <v>22</v>
      </c>
      <c r="AD37" s="31">
        <f>AD39+AD59</f>
        <v>22</v>
      </c>
      <c r="AE37" s="31">
        <f>AE39+AE59</f>
        <v>22</v>
      </c>
      <c r="AF37" s="31">
        <f>AF39+AF59</f>
        <v>22</v>
      </c>
      <c r="AG37" s="31">
        <f>AG39+AG59</f>
        <v>22</v>
      </c>
      <c r="AH37" s="31">
        <f>AH39+AH59</f>
        <v>22</v>
      </c>
      <c r="AI37" s="37"/>
      <c r="AJ37" s="37"/>
      <c r="AK37" s="37"/>
      <c r="AL37" s="37"/>
      <c r="AM37" s="31">
        <f>AM39+AM59</f>
        <v>22</v>
      </c>
      <c r="AN37" s="31">
        <f>AN39+AN59</f>
        <v>22</v>
      </c>
      <c r="AO37" s="31">
        <f>AO39+AO59</f>
        <v>22</v>
      </c>
      <c r="AP37" s="31">
        <f>AP39+AP59</f>
        <v>22</v>
      </c>
      <c r="AQ37" s="31">
        <f>AQ39+AQ59</f>
        <v>22</v>
      </c>
      <c r="AR37" s="31">
        <f>AR39+AR59</f>
        <v>24</v>
      </c>
      <c r="AS37" s="31">
        <f>AS39+AS59</f>
        <v>24</v>
      </c>
      <c r="AT37" s="31">
        <f>AT39+AT59</f>
        <v>22</v>
      </c>
      <c r="AU37" s="31">
        <f>AU39+AU59</f>
        <v>22</v>
      </c>
      <c r="AV37" s="11"/>
      <c r="AW37" s="8"/>
      <c r="AX37" s="8"/>
      <c r="AY37" s="8"/>
      <c r="AZ37" s="8"/>
      <c r="BA37" s="8"/>
      <c r="BB37" s="8"/>
      <c r="BC37" s="8"/>
      <c r="BD37" s="8"/>
      <c r="BE37" s="7"/>
      <c r="BF37" s="31"/>
      <c r="BG37" s="31"/>
    </row>
    <row r="38" spans="1:59" ht="12.75">
      <c r="A38" s="103"/>
      <c r="B38" s="119"/>
      <c r="C38" s="125"/>
      <c r="D38" s="30" t="s">
        <v>8</v>
      </c>
      <c r="E38" s="31">
        <f>E40+E60</f>
        <v>11</v>
      </c>
      <c r="F38" s="31">
        <f>F40+F60</f>
        <v>12</v>
      </c>
      <c r="G38" s="31">
        <f>G40+G60</f>
        <v>11</v>
      </c>
      <c r="H38" s="31">
        <f>H40+H60</f>
        <v>12</v>
      </c>
      <c r="I38" s="31">
        <f>I40+I60</f>
        <v>11</v>
      </c>
      <c r="J38" s="31">
        <f>J40+J60</f>
        <v>12</v>
      </c>
      <c r="K38" s="31">
        <f>K40+K60</f>
        <v>11</v>
      </c>
      <c r="L38" s="31">
        <f>L40+L60</f>
        <v>12</v>
      </c>
      <c r="M38" s="31">
        <f>M40+M60</f>
        <v>11</v>
      </c>
      <c r="N38" s="31">
        <f>N40+N60</f>
        <v>11</v>
      </c>
      <c r="O38" s="11"/>
      <c r="P38" s="37"/>
      <c r="Q38" s="38"/>
      <c r="R38" s="38"/>
      <c r="S38" s="38"/>
      <c r="T38" s="38"/>
      <c r="U38" s="38"/>
      <c r="V38" s="10"/>
      <c r="W38" s="10"/>
      <c r="X38" s="31">
        <f>X40+X60</f>
        <v>10</v>
      </c>
      <c r="Y38" s="31">
        <f>Y40+Y60</f>
        <v>10</v>
      </c>
      <c r="Z38" s="31">
        <f>Z40+Z60</f>
        <v>11</v>
      </c>
      <c r="AA38" s="31">
        <f>AA40+AA60</f>
        <v>11</v>
      </c>
      <c r="AB38" s="31">
        <f>AB40+AB60</f>
        <v>11</v>
      </c>
      <c r="AC38" s="31">
        <f>AC40+AC60</f>
        <v>11</v>
      </c>
      <c r="AD38" s="31">
        <f>AD40+AD60</f>
        <v>11</v>
      </c>
      <c r="AE38" s="31">
        <f>AE40+AE60</f>
        <v>11</v>
      </c>
      <c r="AF38" s="31">
        <f>AF40+AF60</f>
        <v>11</v>
      </c>
      <c r="AG38" s="31">
        <f>AG40+AG60</f>
        <v>11</v>
      </c>
      <c r="AH38" s="31">
        <f>AH40+AH60</f>
        <v>11</v>
      </c>
      <c r="AI38" s="37"/>
      <c r="AJ38" s="37"/>
      <c r="AK38" s="37"/>
      <c r="AL38" s="37"/>
      <c r="AM38" s="31">
        <f>AM40+AM60</f>
        <v>11</v>
      </c>
      <c r="AN38" s="31">
        <f>AN40+AN60</f>
        <v>11</v>
      </c>
      <c r="AO38" s="31">
        <f>AO40+AO60</f>
        <v>11</v>
      </c>
      <c r="AP38" s="31">
        <f>AP40+AP60</f>
        <v>11</v>
      </c>
      <c r="AQ38" s="31">
        <f>AQ40+AQ60</f>
        <v>11</v>
      </c>
      <c r="AR38" s="31">
        <f>AR40+AR60</f>
        <v>12</v>
      </c>
      <c r="AS38" s="31">
        <f>AS40+AS60</f>
        <v>12</v>
      </c>
      <c r="AT38" s="31">
        <f>AT40+AT60</f>
        <v>11</v>
      </c>
      <c r="AU38" s="31">
        <f>AU40+AU60</f>
        <v>11</v>
      </c>
      <c r="AV38" s="11"/>
      <c r="AW38" s="8"/>
      <c r="AX38" s="8"/>
      <c r="AY38" s="8"/>
      <c r="AZ38" s="8"/>
      <c r="BA38" s="8"/>
      <c r="BB38" s="8"/>
      <c r="BC38" s="8"/>
      <c r="BD38" s="8"/>
      <c r="BE38" s="7"/>
      <c r="BF38" s="31"/>
      <c r="BG38" s="31"/>
    </row>
    <row r="39" spans="1:59" ht="27" customHeight="1">
      <c r="A39" s="103"/>
      <c r="B39" s="140" t="s">
        <v>30</v>
      </c>
      <c r="C39" s="142" t="s">
        <v>94</v>
      </c>
      <c r="D39" s="31" t="s">
        <v>7</v>
      </c>
      <c r="E39" s="31">
        <f>E41+E43+E45+E47+E49+E51+E53</f>
        <v>12</v>
      </c>
      <c r="F39" s="31">
        <f aca="true" t="shared" si="15" ref="F39:AU39">F41+F43+F45+F47+F49+F51+F53</f>
        <v>12</v>
      </c>
      <c r="G39" s="31">
        <f t="shared" si="15"/>
        <v>12</v>
      </c>
      <c r="H39" s="31">
        <f t="shared" si="15"/>
        <v>12</v>
      </c>
      <c r="I39" s="31">
        <f t="shared" si="15"/>
        <v>12</v>
      </c>
      <c r="J39" s="31">
        <f t="shared" si="15"/>
        <v>12</v>
      </c>
      <c r="K39" s="31">
        <f t="shared" si="15"/>
        <v>12</v>
      </c>
      <c r="L39" s="31">
        <f t="shared" si="15"/>
        <v>12</v>
      </c>
      <c r="M39" s="31">
        <f t="shared" si="15"/>
        <v>12</v>
      </c>
      <c r="N39" s="31">
        <f t="shared" si="15"/>
        <v>12</v>
      </c>
      <c r="O39" s="11"/>
      <c r="P39" s="37"/>
      <c r="Q39" s="38"/>
      <c r="R39" s="38"/>
      <c r="S39" s="38"/>
      <c r="T39" s="38"/>
      <c r="U39" s="38"/>
      <c r="V39" s="10"/>
      <c r="W39" s="10"/>
      <c r="X39" s="31">
        <f t="shared" si="15"/>
        <v>20</v>
      </c>
      <c r="Y39" s="31">
        <f t="shared" si="15"/>
        <v>20</v>
      </c>
      <c r="Z39" s="31">
        <f t="shared" si="15"/>
        <v>22</v>
      </c>
      <c r="AA39" s="31">
        <f t="shared" si="15"/>
        <v>22</v>
      </c>
      <c r="AB39" s="31">
        <f t="shared" si="15"/>
        <v>22</v>
      </c>
      <c r="AC39" s="31">
        <f t="shared" si="15"/>
        <v>22</v>
      </c>
      <c r="AD39" s="31">
        <f t="shared" si="15"/>
        <v>22</v>
      </c>
      <c r="AE39" s="31">
        <f t="shared" si="15"/>
        <v>22</v>
      </c>
      <c r="AF39" s="31">
        <f t="shared" si="15"/>
        <v>22</v>
      </c>
      <c r="AG39" s="31">
        <f t="shared" si="15"/>
        <v>22</v>
      </c>
      <c r="AH39" s="31">
        <f t="shared" si="15"/>
        <v>22</v>
      </c>
      <c r="AI39" s="37"/>
      <c r="AJ39" s="37"/>
      <c r="AK39" s="37"/>
      <c r="AL39" s="37"/>
      <c r="AM39" s="31">
        <f t="shared" si="15"/>
        <v>22</v>
      </c>
      <c r="AN39" s="31">
        <f>AN41+AN43+AN45+AN47+AN49+AN51+AN53</f>
        <v>22</v>
      </c>
      <c r="AO39" s="31">
        <f>AO41+AO43+AO45+AO47+AO49+AO51+AO53</f>
        <v>22</v>
      </c>
      <c r="AP39" s="31">
        <f>AP41+AP43+AP45+AP47+AP49+AP51+AP53</f>
        <v>22</v>
      </c>
      <c r="AQ39" s="31">
        <f>AQ41+AQ43+AQ45+AQ47+AQ49+AQ51+AQ53</f>
        <v>22</v>
      </c>
      <c r="AR39" s="31">
        <f t="shared" si="15"/>
        <v>24</v>
      </c>
      <c r="AS39" s="31">
        <f t="shared" si="15"/>
        <v>24</v>
      </c>
      <c r="AT39" s="31">
        <f t="shared" si="15"/>
        <v>22</v>
      </c>
      <c r="AU39" s="31">
        <f t="shared" si="15"/>
        <v>22</v>
      </c>
      <c r="AV39" s="11"/>
      <c r="AW39" s="8"/>
      <c r="AX39" s="8"/>
      <c r="AY39" s="8"/>
      <c r="AZ39" s="8"/>
      <c r="BA39" s="8"/>
      <c r="BB39" s="8"/>
      <c r="BC39" s="8"/>
      <c r="BD39" s="8"/>
      <c r="BE39" s="7"/>
      <c r="BF39" s="31"/>
      <c r="BG39" s="31"/>
    </row>
    <row r="40" spans="1:59" ht="26.25" customHeight="1">
      <c r="A40" s="103"/>
      <c r="B40" s="141"/>
      <c r="C40" s="142"/>
      <c r="D40" s="31" t="s">
        <v>8</v>
      </c>
      <c r="E40" s="31">
        <f>E42+E44+E46+E48+E50+E52+E54</f>
        <v>6</v>
      </c>
      <c r="F40" s="31">
        <f aca="true" t="shared" si="16" ref="F40:AU40">F42+F44+F46+F48+F50+F52+F54</f>
        <v>6</v>
      </c>
      <c r="G40" s="31">
        <f t="shared" si="16"/>
        <v>6</v>
      </c>
      <c r="H40" s="31">
        <f t="shared" si="16"/>
        <v>6</v>
      </c>
      <c r="I40" s="31">
        <f t="shared" si="16"/>
        <v>6</v>
      </c>
      <c r="J40" s="31">
        <f t="shared" si="16"/>
        <v>6</v>
      </c>
      <c r="K40" s="31">
        <f t="shared" si="16"/>
        <v>6</v>
      </c>
      <c r="L40" s="31">
        <f t="shared" si="16"/>
        <v>6</v>
      </c>
      <c r="M40" s="31">
        <f t="shared" si="16"/>
        <v>6</v>
      </c>
      <c r="N40" s="31">
        <f t="shared" si="16"/>
        <v>6</v>
      </c>
      <c r="O40" s="11"/>
      <c r="P40" s="37"/>
      <c r="Q40" s="38"/>
      <c r="R40" s="38"/>
      <c r="S40" s="38"/>
      <c r="T40" s="38"/>
      <c r="U40" s="38"/>
      <c r="V40" s="10"/>
      <c r="W40" s="10"/>
      <c r="X40" s="31">
        <f t="shared" si="16"/>
        <v>10</v>
      </c>
      <c r="Y40" s="31">
        <f t="shared" si="16"/>
        <v>10</v>
      </c>
      <c r="Z40" s="31">
        <f t="shared" si="16"/>
        <v>11</v>
      </c>
      <c r="AA40" s="31">
        <f t="shared" si="16"/>
        <v>11</v>
      </c>
      <c r="AB40" s="31">
        <f t="shared" si="16"/>
        <v>11</v>
      </c>
      <c r="AC40" s="31">
        <f t="shared" si="16"/>
        <v>11</v>
      </c>
      <c r="AD40" s="31">
        <f t="shared" si="16"/>
        <v>11</v>
      </c>
      <c r="AE40" s="31">
        <f t="shared" si="16"/>
        <v>11</v>
      </c>
      <c r="AF40" s="31">
        <f t="shared" si="16"/>
        <v>11</v>
      </c>
      <c r="AG40" s="31">
        <f t="shared" si="16"/>
        <v>11</v>
      </c>
      <c r="AH40" s="31">
        <f t="shared" si="16"/>
        <v>11</v>
      </c>
      <c r="AI40" s="37"/>
      <c r="AJ40" s="37"/>
      <c r="AK40" s="37"/>
      <c r="AL40" s="37"/>
      <c r="AM40" s="31">
        <f t="shared" si="16"/>
        <v>11</v>
      </c>
      <c r="AN40" s="31">
        <f>AN42+AN44+AN46+AN48+AN50+AN52+AN54</f>
        <v>11</v>
      </c>
      <c r="AO40" s="31">
        <f>AO42+AO44+AO46+AO48+AO50+AO52+AO54</f>
        <v>11</v>
      </c>
      <c r="AP40" s="31">
        <f>AP42+AP44+AP46+AP48+AP50+AP52+AP54</f>
        <v>11</v>
      </c>
      <c r="AQ40" s="31">
        <f>AQ42+AQ44+AQ46+AQ48+AQ50+AQ52+AQ54</f>
        <v>11</v>
      </c>
      <c r="AR40" s="31">
        <f t="shared" si="16"/>
        <v>12</v>
      </c>
      <c r="AS40" s="31">
        <f t="shared" si="16"/>
        <v>12</v>
      </c>
      <c r="AT40" s="31">
        <f t="shared" si="16"/>
        <v>11</v>
      </c>
      <c r="AU40" s="31">
        <f t="shared" si="16"/>
        <v>11</v>
      </c>
      <c r="AV40" s="11"/>
      <c r="AW40" s="8"/>
      <c r="AX40" s="8"/>
      <c r="AY40" s="8"/>
      <c r="AZ40" s="8"/>
      <c r="BA40" s="8"/>
      <c r="BB40" s="8"/>
      <c r="BC40" s="8"/>
      <c r="BD40" s="8"/>
      <c r="BE40" s="7"/>
      <c r="BF40" s="31"/>
      <c r="BG40" s="31"/>
    </row>
    <row r="41" spans="1:60" s="73" customFormat="1" ht="18.75" customHeight="1">
      <c r="A41" s="103"/>
      <c r="B41" s="126" t="s">
        <v>83</v>
      </c>
      <c r="C41" s="132" t="s">
        <v>95</v>
      </c>
      <c r="D41" s="32" t="s">
        <v>7</v>
      </c>
      <c r="E41" s="33">
        <v>4</v>
      </c>
      <c r="F41" s="33">
        <v>4</v>
      </c>
      <c r="G41" s="33">
        <v>4</v>
      </c>
      <c r="H41" s="33">
        <v>4</v>
      </c>
      <c r="I41" s="33">
        <v>4</v>
      </c>
      <c r="J41" s="33">
        <v>4</v>
      </c>
      <c r="K41" s="33">
        <v>4</v>
      </c>
      <c r="L41" s="33">
        <v>4</v>
      </c>
      <c r="M41" s="33">
        <v>4</v>
      </c>
      <c r="N41" s="33">
        <v>2</v>
      </c>
      <c r="O41" s="11"/>
      <c r="P41" s="37"/>
      <c r="Q41" s="38"/>
      <c r="R41" s="38"/>
      <c r="S41" s="38"/>
      <c r="T41" s="38"/>
      <c r="U41" s="38"/>
      <c r="V41" s="10"/>
      <c r="W41" s="10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7"/>
      <c r="AJ41" s="37"/>
      <c r="AK41" s="37"/>
      <c r="AL41" s="37"/>
      <c r="AM41" s="33"/>
      <c r="AN41" s="33"/>
      <c r="AO41" s="33"/>
      <c r="AP41" s="33"/>
      <c r="AQ41" s="33"/>
      <c r="AR41" s="33"/>
      <c r="AS41" s="33"/>
      <c r="AT41" s="33"/>
      <c r="AU41" s="33"/>
      <c r="AV41" s="11"/>
      <c r="AW41" s="8"/>
      <c r="AX41" s="8"/>
      <c r="AY41" s="8"/>
      <c r="AZ41" s="8"/>
      <c r="BA41" s="8"/>
      <c r="BB41" s="8"/>
      <c r="BC41" s="8"/>
      <c r="BD41" s="8"/>
      <c r="BE41" s="7"/>
      <c r="BF41" s="31">
        <f>SUM(E41:BE41)</f>
        <v>38</v>
      </c>
      <c r="BG41" s="31"/>
      <c r="BH41" s="74"/>
    </row>
    <row r="42" spans="1:60" s="73" customFormat="1" ht="22.5" customHeight="1">
      <c r="A42" s="103"/>
      <c r="B42" s="127"/>
      <c r="C42" s="133"/>
      <c r="D42" s="34" t="s">
        <v>8</v>
      </c>
      <c r="E42" s="35">
        <f aca="true" t="shared" si="17" ref="E42:N42">E41/2</f>
        <v>2</v>
      </c>
      <c r="F42" s="35">
        <f t="shared" si="17"/>
        <v>2</v>
      </c>
      <c r="G42" s="35">
        <f t="shared" si="17"/>
        <v>2</v>
      </c>
      <c r="H42" s="35">
        <f t="shared" si="17"/>
        <v>2</v>
      </c>
      <c r="I42" s="35">
        <f t="shared" si="17"/>
        <v>2</v>
      </c>
      <c r="J42" s="35">
        <f t="shared" si="17"/>
        <v>2</v>
      </c>
      <c r="K42" s="35">
        <f t="shared" si="17"/>
        <v>2</v>
      </c>
      <c r="L42" s="35">
        <f t="shared" si="17"/>
        <v>2</v>
      </c>
      <c r="M42" s="35">
        <f t="shared" si="17"/>
        <v>2</v>
      </c>
      <c r="N42" s="35">
        <f t="shared" si="17"/>
        <v>1</v>
      </c>
      <c r="O42" s="11"/>
      <c r="P42" s="37"/>
      <c r="Q42" s="38"/>
      <c r="R42" s="38"/>
      <c r="S42" s="38"/>
      <c r="T42" s="38"/>
      <c r="U42" s="38"/>
      <c r="V42" s="10"/>
      <c r="W42" s="10"/>
      <c r="X42" s="35">
        <f aca="true" t="shared" si="18" ref="X42:AM42">X41/2</f>
        <v>0</v>
      </c>
      <c r="Y42" s="35">
        <f t="shared" si="18"/>
        <v>0</v>
      </c>
      <c r="Z42" s="35">
        <f t="shared" si="18"/>
        <v>0</v>
      </c>
      <c r="AA42" s="35">
        <f t="shared" si="18"/>
        <v>0</v>
      </c>
      <c r="AB42" s="35">
        <f t="shared" si="18"/>
        <v>0</v>
      </c>
      <c r="AC42" s="35">
        <f t="shared" si="18"/>
        <v>0</v>
      </c>
      <c r="AD42" s="35">
        <f t="shared" si="18"/>
        <v>0</v>
      </c>
      <c r="AE42" s="35">
        <f t="shared" si="18"/>
        <v>0</v>
      </c>
      <c r="AF42" s="35">
        <f t="shared" si="18"/>
        <v>0</v>
      </c>
      <c r="AG42" s="35">
        <f t="shared" si="18"/>
        <v>0</v>
      </c>
      <c r="AH42" s="35">
        <f t="shared" si="18"/>
        <v>0</v>
      </c>
      <c r="AI42" s="37"/>
      <c r="AJ42" s="37"/>
      <c r="AK42" s="37"/>
      <c r="AL42" s="37"/>
      <c r="AM42" s="35">
        <f t="shared" si="18"/>
        <v>0</v>
      </c>
      <c r="AN42" s="35">
        <f aca="true" t="shared" si="19" ref="AN42:AU42">AN41/2</f>
        <v>0</v>
      </c>
      <c r="AO42" s="35">
        <f t="shared" si="19"/>
        <v>0</v>
      </c>
      <c r="AP42" s="35">
        <f t="shared" si="19"/>
        <v>0</v>
      </c>
      <c r="AQ42" s="35">
        <f t="shared" si="19"/>
        <v>0</v>
      </c>
      <c r="AR42" s="35">
        <f t="shared" si="19"/>
        <v>0</v>
      </c>
      <c r="AS42" s="35">
        <f t="shared" si="19"/>
        <v>0</v>
      </c>
      <c r="AT42" s="35">
        <f t="shared" si="19"/>
        <v>0</v>
      </c>
      <c r="AU42" s="35">
        <f t="shared" si="19"/>
        <v>0</v>
      </c>
      <c r="AV42" s="11"/>
      <c r="AW42" s="8"/>
      <c r="AX42" s="8"/>
      <c r="AY42" s="8"/>
      <c r="AZ42" s="8"/>
      <c r="BA42" s="8"/>
      <c r="BB42" s="8"/>
      <c r="BC42" s="8"/>
      <c r="BD42" s="8"/>
      <c r="BE42" s="7"/>
      <c r="BF42" s="31"/>
      <c r="BG42" s="31">
        <f>SUM(E42:BF42)</f>
        <v>19</v>
      </c>
      <c r="BH42" s="74"/>
    </row>
    <row r="43" spans="1:59" ht="18" customHeight="1">
      <c r="A43" s="103"/>
      <c r="B43" s="123" t="s">
        <v>105</v>
      </c>
      <c r="C43" s="111" t="s">
        <v>99</v>
      </c>
      <c r="D43" s="32" t="s">
        <v>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1"/>
      <c r="P43" s="37"/>
      <c r="Q43" s="38"/>
      <c r="R43" s="38"/>
      <c r="S43" s="38"/>
      <c r="T43" s="38"/>
      <c r="U43" s="38"/>
      <c r="V43" s="10"/>
      <c r="W43" s="10"/>
      <c r="X43" s="33">
        <v>10</v>
      </c>
      <c r="Y43" s="33">
        <v>8</v>
      </c>
      <c r="Z43" s="33">
        <v>10</v>
      </c>
      <c r="AA43" s="33">
        <v>8</v>
      </c>
      <c r="AB43" s="33">
        <v>10</v>
      </c>
      <c r="AC43" s="33">
        <v>8</v>
      </c>
      <c r="AD43" s="33">
        <v>10</v>
      </c>
      <c r="AE43" s="33">
        <v>8</v>
      </c>
      <c r="AF43" s="33">
        <v>10</v>
      </c>
      <c r="AG43" s="33">
        <v>8</v>
      </c>
      <c r="AH43" s="33">
        <v>10</v>
      </c>
      <c r="AI43" s="37"/>
      <c r="AJ43" s="37"/>
      <c r="AK43" s="37"/>
      <c r="AL43" s="37"/>
      <c r="AM43" s="33">
        <v>8</v>
      </c>
      <c r="AN43" s="33">
        <v>10</v>
      </c>
      <c r="AO43" s="33">
        <v>8</v>
      </c>
      <c r="AP43" s="33">
        <v>10</v>
      </c>
      <c r="AQ43" s="33">
        <v>8</v>
      </c>
      <c r="AR43" s="33">
        <v>10</v>
      </c>
      <c r="AS43" s="33">
        <v>8</v>
      </c>
      <c r="AT43" s="33">
        <v>10</v>
      </c>
      <c r="AU43" s="33">
        <v>8</v>
      </c>
      <c r="AV43" s="11"/>
      <c r="AW43" s="8"/>
      <c r="AX43" s="8"/>
      <c r="AY43" s="8"/>
      <c r="AZ43" s="8"/>
      <c r="BA43" s="8"/>
      <c r="BB43" s="8"/>
      <c r="BC43" s="8"/>
      <c r="BD43" s="8"/>
      <c r="BE43" s="7"/>
      <c r="BF43" s="31">
        <f>SUM(E43:BE43)</f>
        <v>180</v>
      </c>
      <c r="BG43" s="31"/>
    </row>
    <row r="44" spans="1:60" ht="16.5" customHeight="1">
      <c r="A44" s="103"/>
      <c r="B44" s="124"/>
      <c r="C44" s="112"/>
      <c r="D44" s="34" t="s">
        <v>8</v>
      </c>
      <c r="E44" s="35">
        <f>E43/2</f>
        <v>0</v>
      </c>
      <c r="F44" s="35">
        <f aca="true" t="shared" si="20" ref="F44:AM44">F43/2</f>
        <v>0</v>
      </c>
      <c r="G44" s="35">
        <f t="shared" si="20"/>
        <v>0</v>
      </c>
      <c r="H44" s="35">
        <f t="shared" si="20"/>
        <v>0</v>
      </c>
      <c r="I44" s="35">
        <f t="shared" si="20"/>
        <v>0</v>
      </c>
      <c r="J44" s="35">
        <f t="shared" si="20"/>
        <v>0</v>
      </c>
      <c r="K44" s="35">
        <f t="shared" si="20"/>
        <v>0</v>
      </c>
      <c r="L44" s="35">
        <f t="shared" si="20"/>
        <v>0</v>
      </c>
      <c r="M44" s="35">
        <f t="shared" si="20"/>
        <v>0</v>
      </c>
      <c r="N44" s="35">
        <f t="shared" si="20"/>
        <v>0</v>
      </c>
      <c r="O44" s="11"/>
      <c r="P44" s="37"/>
      <c r="Q44" s="38"/>
      <c r="R44" s="38"/>
      <c r="S44" s="38"/>
      <c r="T44" s="38"/>
      <c r="U44" s="38"/>
      <c r="V44" s="10"/>
      <c r="W44" s="10"/>
      <c r="X44" s="35">
        <f t="shared" si="20"/>
        <v>5</v>
      </c>
      <c r="Y44" s="35">
        <f t="shared" si="20"/>
        <v>4</v>
      </c>
      <c r="Z44" s="35">
        <f t="shared" si="20"/>
        <v>5</v>
      </c>
      <c r="AA44" s="35">
        <f t="shared" si="20"/>
        <v>4</v>
      </c>
      <c r="AB44" s="35">
        <f t="shared" si="20"/>
        <v>5</v>
      </c>
      <c r="AC44" s="35">
        <f t="shared" si="20"/>
        <v>4</v>
      </c>
      <c r="AD44" s="35">
        <f t="shared" si="20"/>
        <v>5</v>
      </c>
      <c r="AE44" s="35">
        <f t="shared" si="20"/>
        <v>4</v>
      </c>
      <c r="AF44" s="84">
        <f t="shared" si="20"/>
        <v>5</v>
      </c>
      <c r="AG44" s="84">
        <f t="shared" si="20"/>
        <v>4</v>
      </c>
      <c r="AH44" s="84">
        <f t="shared" si="20"/>
        <v>5</v>
      </c>
      <c r="AI44" s="168"/>
      <c r="AJ44" s="168"/>
      <c r="AK44" s="168"/>
      <c r="AL44" s="168"/>
      <c r="AM44" s="84">
        <f t="shared" si="20"/>
        <v>4</v>
      </c>
      <c r="AN44" s="84">
        <f aca="true" t="shared" si="21" ref="AN44:AU44">AN43/2</f>
        <v>5</v>
      </c>
      <c r="AO44" s="84">
        <f t="shared" si="21"/>
        <v>4</v>
      </c>
      <c r="AP44" s="84">
        <f t="shared" si="21"/>
        <v>5</v>
      </c>
      <c r="AQ44" s="84">
        <f t="shared" si="21"/>
        <v>4</v>
      </c>
      <c r="AR44" s="84">
        <f t="shared" si="21"/>
        <v>5</v>
      </c>
      <c r="AS44" s="84">
        <f t="shared" si="21"/>
        <v>4</v>
      </c>
      <c r="AT44" s="84">
        <f t="shared" si="21"/>
        <v>5</v>
      </c>
      <c r="AU44" s="84">
        <f t="shared" si="21"/>
        <v>4</v>
      </c>
      <c r="AV44" s="11"/>
      <c r="AW44" s="8"/>
      <c r="AX44" s="8"/>
      <c r="AY44" s="8"/>
      <c r="AZ44" s="8"/>
      <c r="BA44" s="8"/>
      <c r="BB44" s="8"/>
      <c r="BC44" s="8"/>
      <c r="BD44" s="8"/>
      <c r="BE44" s="7"/>
      <c r="BF44" s="31"/>
      <c r="BG44" s="31">
        <f>SUM(E44:BF44)</f>
        <v>90</v>
      </c>
      <c r="BH44" s="41"/>
    </row>
    <row r="45" spans="1:60" ht="22.5" customHeight="1">
      <c r="A45" s="103"/>
      <c r="B45" s="123" t="s">
        <v>106</v>
      </c>
      <c r="C45" s="111" t="s">
        <v>100</v>
      </c>
      <c r="D45" s="32" t="s">
        <v>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1"/>
      <c r="P45" s="37"/>
      <c r="Q45" s="38"/>
      <c r="R45" s="38"/>
      <c r="S45" s="38"/>
      <c r="T45" s="38"/>
      <c r="U45" s="38"/>
      <c r="V45" s="10"/>
      <c r="W45" s="10"/>
      <c r="X45" s="33">
        <v>4</v>
      </c>
      <c r="Y45" s="33">
        <v>4</v>
      </c>
      <c r="Z45" s="33">
        <v>4</v>
      </c>
      <c r="AA45" s="33">
        <v>4</v>
      </c>
      <c r="AB45" s="33">
        <v>4</v>
      </c>
      <c r="AC45" s="33">
        <v>4</v>
      </c>
      <c r="AD45" s="33">
        <v>4</v>
      </c>
      <c r="AE45" s="33">
        <v>4</v>
      </c>
      <c r="AF45" s="33">
        <v>4</v>
      </c>
      <c r="AG45" s="33">
        <v>4</v>
      </c>
      <c r="AH45" s="33">
        <v>4</v>
      </c>
      <c r="AI45" s="37"/>
      <c r="AJ45" s="37"/>
      <c r="AK45" s="37"/>
      <c r="AL45" s="37"/>
      <c r="AM45" s="33">
        <v>4</v>
      </c>
      <c r="AN45" s="33">
        <v>4</v>
      </c>
      <c r="AO45" s="33">
        <v>4</v>
      </c>
      <c r="AP45" s="33">
        <v>4</v>
      </c>
      <c r="AQ45" s="33">
        <v>4</v>
      </c>
      <c r="AR45" s="33">
        <v>4</v>
      </c>
      <c r="AS45" s="33">
        <v>4</v>
      </c>
      <c r="AT45" s="33">
        <v>4</v>
      </c>
      <c r="AU45" s="33">
        <v>4</v>
      </c>
      <c r="AV45" s="11"/>
      <c r="AW45" s="8"/>
      <c r="AX45" s="8"/>
      <c r="AY45" s="8"/>
      <c r="AZ45" s="8"/>
      <c r="BA45" s="8"/>
      <c r="BB45" s="8"/>
      <c r="BC45" s="8"/>
      <c r="BD45" s="8"/>
      <c r="BE45" s="7"/>
      <c r="BF45" s="31">
        <f>SUM(E45:BE45)</f>
        <v>80</v>
      </c>
      <c r="BG45" s="31"/>
      <c r="BH45" s="41"/>
    </row>
    <row r="46" spans="1:60" ht="20.25" customHeight="1">
      <c r="A46" s="103"/>
      <c r="B46" s="124"/>
      <c r="C46" s="112"/>
      <c r="D46" s="34" t="s">
        <v>8</v>
      </c>
      <c r="E46" s="35">
        <f aca="true" t="shared" si="22" ref="E46:N46">E45/2</f>
        <v>0</v>
      </c>
      <c r="F46" s="35">
        <f t="shared" si="22"/>
        <v>0</v>
      </c>
      <c r="G46" s="35">
        <f t="shared" si="22"/>
        <v>0</v>
      </c>
      <c r="H46" s="35">
        <f t="shared" si="22"/>
        <v>0</v>
      </c>
      <c r="I46" s="35">
        <f t="shared" si="22"/>
        <v>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0</v>
      </c>
      <c r="N46" s="35">
        <f t="shared" si="22"/>
        <v>0</v>
      </c>
      <c r="O46" s="11"/>
      <c r="P46" s="37"/>
      <c r="Q46" s="38"/>
      <c r="R46" s="38"/>
      <c r="S46" s="38"/>
      <c r="T46" s="38"/>
      <c r="U46" s="38"/>
      <c r="V46" s="10"/>
      <c r="W46" s="10"/>
      <c r="X46" s="35">
        <f aca="true" t="shared" si="23" ref="X46:AM46">X45/2</f>
        <v>2</v>
      </c>
      <c r="Y46" s="35">
        <f t="shared" si="23"/>
        <v>2</v>
      </c>
      <c r="Z46" s="35">
        <f t="shared" si="23"/>
        <v>2</v>
      </c>
      <c r="AA46" s="35">
        <f t="shared" si="23"/>
        <v>2</v>
      </c>
      <c r="AB46" s="35">
        <f t="shared" si="23"/>
        <v>2</v>
      </c>
      <c r="AC46" s="35">
        <f t="shared" si="23"/>
        <v>2</v>
      </c>
      <c r="AD46" s="35">
        <f t="shared" si="23"/>
        <v>2</v>
      </c>
      <c r="AE46" s="35">
        <f t="shared" si="23"/>
        <v>2</v>
      </c>
      <c r="AF46" s="35">
        <f t="shared" si="23"/>
        <v>2</v>
      </c>
      <c r="AG46" s="35">
        <f t="shared" si="23"/>
        <v>2</v>
      </c>
      <c r="AH46" s="35">
        <f t="shared" si="23"/>
        <v>2</v>
      </c>
      <c r="AI46" s="37"/>
      <c r="AJ46" s="37"/>
      <c r="AK46" s="37"/>
      <c r="AL46" s="37"/>
      <c r="AM46" s="35">
        <f t="shared" si="23"/>
        <v>2</v>
      </c>
      <c r="AN46" s="35">
        <f aca="true" t="shared" si="24" ref="AN46:AU46">AN45/2</f>
        <v>2</v>
      </c>
      <c r="AO46" s="35">
        <f t="shared" si="24"/>
        <v>2</v>
      </c>
      <c r="AP46" s="35">
        <f t="shared" si="24"/>
        <v>2</v>
      </c>
      <c r="AQ46" s="35">
        <f t="shared" si="24"/>
        <v>2</v>
      </c>
      <c r="AR46" s="35">
        <f t="shared" si="24"/>
        <v>2</v>
      </c>
      <c r="AS46" s="35">
        <f t="shared" si="24"/>
        <v>2</v>
      </c>
      <c r="AT46" s="35">
        <f t="shared" si="24"/>
        <v>2</v>
      </c>
      <c r="AU46" s="35">
        <f t="shared" si="24"/>
        <v>2</v>
      </c>
      <c r="AV46" s="11"/>
      <c r="AW46" s="8"/>
      <c r="AX46" s="8"/>
      <c r="AY46" s="8"/>
      <c r="AZ46" s="8"/>
      <c r="BA46" s="8"/>
      <c r="BB46" s="8"/>
      <c r="BC46" s="8"/>
      <c r="BD46" s="8"/>
      <c r="BE46" s="7"/>
      <c r="BF46" s="31"/>
      <c r="BG46" s="31">
        <f>SUM(E46:BF46)</f>
        <v>40</v>
      </c>
      <c r="BH46" s="41"/>
    </row>
    <row r="47" spans="1:60" ht="21.75" customHeight="1">
      <c r="A47" s="103"/>
      <c r="B47" s="123" t="s">
        <v>107</v>
      </c>
      <c r="C47" s="111" t="s">
        <v>101</v>
      </c>
      <c r="D47" s="32" t="s">
        <v>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1"/>
      <c r="P47" s="37"/>
      <c r="Q47" s="38"/>
      <c r="R47" s="38"/>
      <c r="S47" s="38"/>
      <c r="T47" s="38"/>
      <c r="U47" s="38"/>
      <c r="V47" s="10"/>
      <c r="W47" s="10"/>
      <c r="X47" s="33">
        <v>4</v>
      </c>
      <c r="Y47" s="33">
        <v>6</v>
      </c>
      <c r="Z47" s="33">
        <v>4</v>
      </c>
      <c r="AA47" s="33">
        <v>6</v>
      </c>
      <c r="AB47" s="33">
        <v>4</v>
      </c>
      <c r="AC47" s="33">
        <v>6</v>
      </c>
      <c r="AD47" s="33">
        <v>4</v>
      </c>
      <c r="AE47" s="33">
        <v>6</v>
      </c>
      <c r="AF47" s="33">
        <v>4</v>
      </c>
      <c r="AG47" s="33">
        <v>6</v>
      </c>
      <c r="AH47" s="33">
        <v>4</v>
      </c>
      <c r="AI47" s="37"/>
      <c r="AJ47" s="37"/>
      <c r="AK47" s="37"/>
      <c r="AL47" s="37"/>
      <c r="AM47" s="33">
        <v>6</v>
      </c>
      <c r="AN47" s="33">
        <v>4</v>
      </c>
      <c r="AO47" s="33">
        <v>6</v>
      </c>
      <c r="AP47" s="33">
        <v>4</v>
      </c>
      <c r="AQ47" s="33">
        <v>6</v>
      </c>
      <c r="AR47" s="33">
        <v>6</v>
      </c>
      <c r="AS47" s="33">
        <v>8</v>
      </c>
      <c r="AT47" s="33">
        <v>6</v>
      </c>
      <c r="AU47" s="33">
        <v>8</v>
      </c>
      <c r="AV47" s="11"/>
      <c r="AW47" s="8"/>
      <c r="AX47" s="8"/>
      <c r="AY47" s="8"/>
      <c r="AZ47" s="8"/>
      <c r="BA47" s="8"/>
      <c r="BB47" s="8"/>
      <c r="BC47" s="8"/>
      <c r="BD47" s="8"/>
      <c r="BE47" s="7"/>
      <c r="BF47" s="31">
        <f>SUM(E47:BE47)</f>
        <v>108</v>
      </c>
      <c r="BG47" s="31"/>
      <c r="BH47" s="41"/>
    </row>
    <row r="48" spans="1:60" ht="21.75" customHeight="1">
      <c r="A48" s="103"/>
      <c r="B48" s="124"/>
      <c r="C48" s="112"/>
      <c r="D48" s="34" t="s">
        <v>8</v>
      </c>
      <c r="E48" s="35">
        <f aca="true" t="shared" si="25" ref="E48:N48">E47/2</f>
        <v>0</v>
      </c>
      <c r="F48" s="35">
        <f t="shared" si="25"/>
        <v>0</v>
      </c>
      <c r="G48" s="35">
        <f t="shared" si="25"/>
        <v>0</v>
      </c>
      <c r="H48" s="35">
        <f t="shared" si="25"/>
        <v>0</v>
      </c>
      <c r="I48" s="35">
        <f t="shared" si="25"/>
        <v>0</v>
      </c>
      <c r="J48" s="35">
        <f t="shared" si="25"/>
        <v>0</v>
      </c>
      <c r="K48" s="35">
        <f t="shared" si="25"/>
        <v>0</v>
      </c>
      <c r="L48" s="35">
        <f t="shared" si="25"/>
        <v>0</v>
      </c>
      <c r="M48" s="35">
        <f t="shared" si="25"/>
        <v>0</v>
      </c>
      <c r="N48" s="35">
        <f t="shared" si="25"/>
        <v>0</v>
      </c>
      <c r="O48" s="11"/>
      <c r="P48" s="37"/>
      <c r="Q48" s="38"/>
      <c r="R48" s="38"/>
      <c r="S48" s="38"/>
      <c r="T48" s="38"/>
      <c r="U48" s="38"/>
      <c r="V48" s="10"/>
      <c r="W48" s="10"/>
      <c r="X48" s="35">
        <f aca="true" t="shared" si="26" ref="X48:AM48">X47/2</f>
        <v>2</v>
      </c>
      <c r="Y48" s="35">
        <f t="shared" si="26"/>
        <v>3</v>
      </c>
      <c r="Z48" s="35">
        <f t="shared" si="26"/>
        <v>2</v>
      </c>
      <c r="AA48" s="35">
        <f t="shared" si="26"/>
        <v>3</v>
      </c>
      <c r="AB48" s="35">
        <f t="shared" si="26"/>
        <v>2</v>
      </c>
      <c r="AC48" s="35">
        <f t="shared" si="26"/>
        <v>3</v>
      </c>
      <c r="AD48" s="35">
        <f t="shared" si="26"/>
        <v>2</v>
      </c>
      <c r="AE48" s="35">
        <f t="shared" si="26"/>
        <v>3</v>
      </c>
      <c r="AF48" s="84">
        <f t="shared" si="26"/>
        <v>2</v>
      </c>
      <c r="AG48" s="84">
        <f t="shared" si="26"/>
        <v>3</v>
      </c>
      <c r="AH48" s="84">
        <f t="shared" si="26"/>
        <v>2</v>
      </c>
      <c r="AI48" s="168"/>
      <c r="AJ48" s="168"/>
      <c r="AK48" s="168"/>
      <c r="AL48" s="168"/>
      <c r="AM48" s="84">
        <f t="shared" si="26"/>
        <v>3</v>
      </c>
      <c r="AN48" s="84">
        <f aca="true" t="shared" si="27" ref="AN48:AU48">AN47/2</f>
        <v>2</v>
      </c>
      <c r="AO48" s="84">
        <f t="shared" si="27"/>
        <v>3</v>
      </c>
      <c r="AP48" s="84">
        <f t="shared" si="27"/>
        <v>2</v>
      </c>
      <c r="AQ48" s="84">
        <f t="shared" si="27"/>
        <v>3</v>
      </c>
      <c r="AR48" s="84">
        <f t="shared" si="27"/>
        <v>3</v>
      </c>
      <c r="AS48" s="84">
        <f t="shared" si="27"/>
        <v>4</v>
      </c>
      <c r="AT48" s="84">
        <f t="shared" si="27"/>
        <v>3</v>
      </c>
      <c r="AU48" s="84">
        <f t="shared" si="27"/>
        <v>4</v>
      </c>
      <c r="AV48" s="11"/>
      <c r="AW48" s="8"/>
      <c r="AX48" s="8"/>
      <c r="AY48" s="8"/>
      <c r="AZ48" s="8"/>
      <c r="BA48" s="8"/>
      <c r="BB48" s="8"/>
      <c r="BC48" s="8"/>
      <c r="BD48" s="8"/>
      <c r="BE48" s="7"/>
      <c r="BF48" s="31"/>
      <c r="BG48" s="31">
        <f>SUM(E48:BF48)</f>
        <v>54</v>
      </c>
      <c r="BH48" s="41"/>
    </row>
    <row r="49" spans="1:60" ht="24.75" customHeight="1">
      <c r="A49" s="103"/>
      <c r="B49" s="143" t="s">
        <v>108</v>
      </c>
      <c r="C49" s="111" t="s">
        <v>102</v>
      </c>
      <c r="D49" s="32" t="s">
        <v>7</v>
      </c>
      <c r="E49" s="33">
        <v>8</v>
      </c>
      <c r="F49" s="33">
        <v>8</v>
      </c>
      <c r="G49" s="33">
        <v>8</v>
      </c>
      <c r="H49" s="33">
        <v>8</v>
      </c>
      <c r="I49" s="33">
        <v>8</v>
      </c>
      <c r="J49" s="33">
        <v>8</v>
      </c>
      <c r="K49" s="33">
        <v>8</v>
      </c>
      <c r="L49" s="33">
        <v>8</v>
      </c>
      <c r="M49" s="33">
        <v>8</v>
      </c>
      <c r="N49" s="33">
        <v>10</v>
      </c>
      <c r="O49" s="11"/>
      <c r="P49" s="37"/>
      <c r="Q49" s="38"/>
      <c r="R49" s="38"/>
      <c r="S49" s="38"/>
      <c r="T49" s="38"/>
      <c r="U49" s="38"/>
      <c r="V49" s="10"/>
      <c r="W49" s="10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7"/>
      <c r="AJ49" s="37"/>
      <c r="AK49" s="37"/>
      <c r="AL49" s="37"/>
      <c r="AM49" s="33"/>
      <c r="AN49" s="33"/>
      <c r="AO49" s="33"/>
      <c r="AP49" s="33"/>
      <c r="AQ49" s="33"/>
      <c r="AR49" s="33"/>
      <c r="AS49" s="33"/>
      <c r="AT49" s="33"/>
      <c r="AU49" s="33"/>
      <c r="AV49" s="11"/>
      <c r="AW49" s="8"/>
      <c r="AX49" s="8"/>
      <c r="AY49" s="8"/>
      <c r="AZ49" s="8"/>
      <c r="BA49" s="8"/>
      <c r="BB49" s="8"/>
      <c r="BC49" s="8"/>
      <c r="BD49" s="8"/>
      <c r="BE49" s="7"/>
      <c r="BF49" s="31">
        <f>SUM(E49:BE49)</f>
        <v>82</v>
      </c>
      <c r="BG49" s="31"/>
      <c r="BH49" s="41"/>
    </row>
    <row r="50" spans="1:60" ht="21" customHeight="1">
      <c r="A50" s="103"/>
      <c r="B50" s="143"/>
      <c r="C50" s="112"/>
      <c r="D50" s="34" t="s">
        <v>8</v>
      </c>
      <c r="E50" s="84">
        <f aca="true" t="shared" si="28" ref="E50:N50">E49/2</f>
        <v>4</v>
      </c>
      <c r="F50" s="84">
        <f t="shared" si="28"/>
        <v>4</v>
      </c>
      <c r="G50" s="84">
        <f t="shared" si="28"/>
        <v>4</v>
      </c>
      <c r="H50" s="84">
        <f t="shared" si="28"/>
        <v>4</v>
      </c>
      <c r="I50" s="84">
        <f t="shared" si="28"/>
        <v>4</v>
      </c>
      <c r="J50" s="84">
        <f t="shared" si="28"/>
        <v>4</v>
      </c>
      <c r="K50" s="84">
        <f t="shared" si="28"/>
        <v>4</v>
      </c>
      <c r="L50" s="84">
        <f t="shared" si="28"/>
        <v>4</v>
      </c>
      <c r="M50" s="84">
        <f t="shared" si="28"/>
        <v>4</v>
      </c>
      <c r="N50" s="84">
        <f t="shared" si="28"/>
        <v>5</v>
      </c>
      <c r="O50" s="11"/>
      <c r="P50" s="37"/>
      <c r="Q50" s="38"/>
      <c r="R50" s="38"/>
      <c r="S50" s="38"/>
      <c r="T50" s="38"/>
      <c r="U50" s="38"/>
      <c r="V50" s="10"/>
      <c r="W50" s="10"/>
      <c r="X50" s="35">
        <f aca="true" t="shared" si="29" ref="X50:AM50">X49/2</f>
        <v>0</v>
      </c>
      <c r="Y50" s="35">
        <f t="shared" si="29"/>
        <v>0</v>
      </c>
      <c r="Z50" s="35">
        <f t="shared" si="29"/>
        <v>0</v>
      </c>
      <c r="AA50" s="35">
        <f t="shared" si="29"/>
        <v>0</v>
      </c>
      <c r="AB50" s="35">
        <f t="shared" si="29"/>
        <v>0</v>
      </c>
      <c r="AC50" s="35">
        <f t="shared" si="29"/>
        <v>0</v>
      </c>
      <c r="AD50" s="35">
        <f t="shared" si="29"/>
        <v>0</v>
      </c>
      <c r="AE50" s="35">
        <f t="shared" si="29"/>
        <v>0</v>
      </c>
      <c r="AF50" s="35">
        <f t="shared" si="29"/>
        <v>0</v>
      </c>
      <c r="AG50" s="35">
        <f t="shared" si="29"/>
        <v>0</v>
      </c>
      <c r="AH50" s="35">
        <f t="shared" si="29"/>
        <v>0</v>
      </c>
      <c r="AI50" s="37"/>
      <c r="AJ50" s="37"/>
      <c r="AK50" s="37"/>
      <c r="AL50" s="37"/>
      <c r="AM50" s="35">
        <f t="shared" si="29"/>
        <v>0</v>
      </c>
      <c r="AN50" s="35">
        <f aca="true" t="shared" si="30" ref="AN50:AU50">AN49/2</f>
        <v>0</v>
      </c>
      <c r="AO50" s="35">
        <f t="shared" si="30"/>
        <v>0</v>
      </c>
      <c r="AP50" s="35">
        <f t="shared" si="30"/>
        <v>0</v>
      </c>
      <c r="AQ50" s="35">
        <f t="shared" si="30"/>
        <v>0</v>
      </c>
      <c r="AR50" s="35">
        <f t="shared" si="30"/>
        <v>0</v>
      </c>
      <c r="AS50" s="35">
        <f t="shared" si="30"/>
        <v>0</v>
      </c>
      <c r="AT50" s="35">
        <f t="shared" si="30"/>
        <v>0</v>
      </c>
      <c r="AU50" s="35">
        <f t="shared" si="30"/>
        <v>0</v>
      </c>
      <c r="AV50" s="11"/>
      <c r="AW50" s="8"/>
      <c r="AX50" s="8"/>
      <c r="AY50" s="8"/>
      <c r="AZ50" s="8"/>
      <c r="BA50" s="8"/>
      <c r="BB50" s="8"/>
      <c r="BC50" s="8"/>
      <c r="BD50" s="8"/>
      <c r="BE50" s="7"/>
      <c r="BF50" s="31"/>
      <c r="BG50" s="31">
        <f>SUM(E50:BF50)</f>
        <v>41</v>
      </c>
      <c r="BH50" s="41"/>
    </row>
    <row r="51" spans="1:60" ht="16.5" customHeight="1">
      <c r="A51" s="103"/>
      <c r="B51" s="143" t="s">
        <v>109</v>
      </c>
      <c r="C51" s="111" t="s">
        <v>103</v>
      </c>
      <c r="D51" s="32" t="s">
        <v>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1"/>
      <c r="P51" s="37"/>
      <c r="Q51" s="38"/>
      <c r="R51" s="38"/>
      <c r="S51" s="38"/>
      <c r="T51" s="38"/>
      <c r="U51" s="38"/>
      <c r="V51" s="10"/>
      <c r="W51" s="10"/>
      <c r="X51" s="33">
        <v>2</v>
      </c>
      <c r="Y51" s="33">
        <v>2</v>
      </c>
      <c r="Z51" s="33">
        <v>2</v>
      </c>
      <c r="AA51" s="33">
        <v>2</v>
      </c>
      <c r="AB51" s="33">
        <v>2</v>
      </c>
      <c r="AC51" s="33">
        <v>2</v>
      </c>
      <c r="AD51" s="33">
        <v>2</v>
      </c>
      <c r="AE51" s="33">
        <v>2</v>
      </c>
      <c r="AF51" s="33">
        <v>2</v>
      </c>
      <c r="AG51" s="33">
        <v>2</v>
      </c>
      <c r="AH51" s="33">
        <v>2</v>
      </c>
      <c r="AI51" s="37"/>
      <c r="AJ51" s="37"/>
      <c r="AK51" s="37"/>
      <c r="AL51" s="37"/>
      <c r="AM51" s="33">
        <v>2</v>
      </c>
      <c r="AN51" s="33">
        <v>2</v>
      </c>
      <c r="AO51" s="33">
        <v>2</v>
      </c>
      <c r="AP51" s="33">
        <v>2</v>
      </c>
      <c r="AQ51" s="33">
        <v>2</v>
      </c>
      <c r="AR51" s="33">
        <v>2</v>
      </c>
      <c r="AS51" s="33">
        <v>2</v>
      </c>
      <c r="AT51" s="33"/>
      <c r="AU51" s="33"/>
      <c r="AV51" s="11"/>
      <c r="AW51" s="8"/>
      <c r="AX51" s="8"/>
      <c r="AY51" s="8"/>
      <c r="AZ51" s="8"/>
      <c r="BA51" s="8"/>
      <c r="BB51" s="8"/>
      <c r="BC51" s="8"/>
      <c r="BD51" s="8"/>
      <c r="BE51" s="7"/>
      <c r="BF51" s="31">
        <f>SUM(E51:BE51)</f>
        <v>36</v>
      </c>
      <c r="BG51" s="31"/>
      <c r="BH51" s="41"/>
    </row>
    <row r="52" spans="1:60" ht="16.5" customHeight="1">
      <c r="A52" s="103"/>
      <c r="B52" s="143"/>
      <c r="C52" s="112"/>
      <c r="D52" s="34" t="s">
        <v>8</v>
      </c>
      <c r="E52" s="35">
        <f aca="true" t="shared" si="31" ref="E52:N52">E51/2</f>
        <v>0</v>
      </c>
      <c r="F52" s="35">
        <f t="shared" si="31"/>
        <v>0</v>
      </c>
      <c r="G52" s="35">
        <f t="shared" si="31"/>
        <v>0</v>
      </c>
      <c r="H52" s="35">
        <f t="shared" si="31"/>
        <v>0</v>
      </c>
      <c r="I52" s="35">
        <f t="shared" si="31"/>
        <v>0</v>
      </c>
      <c r="J52" s="35">
        <f t="shared" si="31"/>
        <v>0</v>
      </c>
      <c r="K52" s="35">
        <f t="shared" si="31"/>
        <v>0</v>
      </c>
      <c r="L52" s="35">
        <f t="shared" si="31"/>
        <v>0</v>
      </c>
      <c r="M52" s="35">
        <f t="shared" si="31"/>
        <v>0</v>
      </c>
      <c r="N52" s="35">
        <f t="shared" si="31"/>
        <v>0</v>
      </c>
      <c r="O52" s="11"/>
      <c r="P52" s="37"/>
      <c r="Q52" s="38"/>
      <c r="R52" s="38"/>
      <c r="S52" s="38"/>
      <c r="T52" s="38"/>
      <c r="U52" s="38"/>
      <c r="V52" s="10"/>
      <c r="W52" s="10"/>
      <c r="X52" s="35">
        <f aca="true" t="shared" si="32" ref="X52:AM52">X51/2</f>
        <v>1</v>
      </c>
      <c r="Y52" s="35">
        <f t="shared" si="32"/>
        <v>1</v>
      </c>
      <c r="Z52" s="35">
        <f t="shared" si="32"/>
        <v>1</v>
      </c>
      <c r="AA52" s="35">
        <f t="shared" si="32"/>
        <v>1</v>
      </c>
      <c r="AB52" s="83">
        <f t="shared" si="32"/>
        <v>1</v>
      </c>
      <c r="AC52" s="83">
        <f t="shared" si="32"/>
        <v>1</v>
      </c>
      <c r="AD52" s="83">
        <f t="shared" si="32"/>
        <v>1</v>
      </c>
      <c r="AE52" s="83">
        <f t="shared" si="32"/>
        <v>1</v>
      </c>
      <c r="AF52" s="35">
        <f t="shared" si="32"/>
        <v>1</v>
      </c>
      <c r="AG52" s="35">
        <f t="shared" si="32"/>
        <v>1</v>
      </c>
      <c r="AH52" s="35">
        <f t="shared" si="32"/>
        <v>1</v>
      </c>
      <c r="AI52" s="37"/>
      <c r="AJ52" s="37"/>
      <c r="AK52" s="37"/>
      <c r="AL52" s="37"/>
      <c r="AM52" s="35">
        <f t="shared" si="32"/>
        <v>1</v>
      </c>
      <c r="AN52" s="35">
        <f aca="true" t="shared" si="33" ref="AN52:AU52">AN51/2</f>
        <v>1</v>
      </c>
      <c r="AO52" s="35">
        <f t="shared" si="33"/>
        <v>1</v>
      </c>
      <c r="AP52" s="35">
        <f t="shared" si="33"/>
        <v>1</v>
      </c>
      <c r="AQ52" s="35">
        <f t="shared" si="33"/>
        <v>1</v>
      </c>
      <c r="AR52" s="35">
        <f t="shared" si="33"/>
        <v>1</v>
      </c>
      <c r="AS52" s="35">
        <f t="shared" si="33"/>
        <v>1</v>
      </c>
      <c r="AT52" s="35">
        <f t="shared" si="33"/>
        <v>0</v>
      </c>
      <c r="AU52" s="35">
        <f t="shared" si="33"/>
        <v>0</v>
      </c>
      <c r="AV52" s="11"/>
      <c r="AW52" s="8"/>
      <c r="AX52" s="8"/>
      <c r="AY52" s="8"/>
      <c r="AZ52" s="8"/>
      <c r="BA52" s="8"/>
      <c r="BB52" s="8"/>
      <c r="BC52" s="8"/>
      <c r="BD52" s="8"/>
      <c r="BE52" s="7"/>
      <c r="BF52" s="31"/>
      <c r="BG52" s="31">
        <f>SUM(E52:BF52)</f>
        <v>18</v>
      </c>
      <c r="BH52" s="41"/>
    </row>
    <row r="53" spans="1:59" ht="15" customHeight="1">
      <c r="A53" s="103"/>
      <c r="B53" s="143" t="s">
        <v>110</v>
      </c>
      <c r="C53" s="111" t="s">
        <v>104</v>
      </c>
      <c r="D53" s="32" t="s">
        <v>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1"/>
      <c r="P53" s="37"/>
      <c r="Q53" s="38"/>
      <c r="R53" s="38"/>
      <c r="S53" s="38"/>
      <c r="T53" s="38"/>
      <c r="U53" s="38"/>
      <c r="V53" s="10"/>
      <c r="W53" s="10"/>
      <c r="X53" s="33"/>
      <c r="Y53" s="33"/>
      <c r="Z53" s="33">
        <v>2</v>
      </c>
      <c r="AA53" s="33">
        <v>2</v>
      </c>
      <c r="AB53" s="33">
        <v>2</v>
      </c>
      <c r="AC53" s="33">
        <v>2</v>
      </c>
      <c r="AD53" s="33">
        <v>2</v>
      </c>
      <c r="AE53" s="33">
        <v>2</v>
      </c>
      <c r="AF53" s="33">
        <v>2</v>
      </c>
      <c r="AG53" s="33">
        <v>2</v>
      </c>
      <c r="AH53" s="33">
        <v>2</v>
      </c>
      <c r="AI53" s="37"/>
      <c r="AJ53" s="37"/>
      <c r="AK53" s="37"/>
      <c r="AL53" s="37"/>
      <c r="AM53" s="33">
        <v>2</v>
      </c>
      <c r="AN53" s="33">
        <v>2</v>
      </c>
      <c r="AO53" s="33">
        <v>2</v>
      </c>
      <c r="AP53" s="33">
        <v>2</v>
      </c>
      <c r="AQ53" s="33">
        <v>2</v>
      </c>
      <c r="AR53" s="33">
        <v>2</v>
      </c>
      <c r="AS53" s="33">
        <v>2</v>
      </c>
      <c r="AT53" s="33">
        <v>2</v>
      </c>
      <c r="AU53" s="33">
        <v>2</v>
      </c>
      <c r="AV53" s="11"/>
      <c r="AW53" s="8"/>
      <c r="AX53" s="8"/>
      <c r="AY53" s="8"/>
      <c r="AZ53" s="8"/>
      <c r="BA53" s="8"/>
      <c r="BB53" s="8"/>
      <c r="BC53" s="8"/>
      <c r="BD53" s="8"/>
      <c r="BE53" s="7"/>
      <c r="BF53" s="31">
        <f>SUM(E53:BE53)</f>
        <v>36</v>
      </c>
      <c r="BG53" s="31"/>
    </row>
    <row r="54" spans="1:60" ht="15" customHeight="1">
      <c r="A54" s="103"/>
      <c r="B54" s="143"/>
      <c r="C54" s="112"/>
      <c r="D54" s="34" t="s">
        <v>8</v>
      </c>
      <c r="E54" s="35">
        <f>E53/2</f>
        <v>0</v>
      </c>
      <c r="F54" s="35">
        <f aca="true" t="shared" si="34" ref="F54:AM54">F53/2</f>
        <v>0</v>
      </c>
      <c r="G54" s="35">
        <f t="shared" si="34"/>
        <v>0</v>
      </c>
      <c r="H54" s="35">
        <f t="shared" si="34"/>
        <v>0</v>
      </c>
      <c r="I54" s="35">
        <f t="shared" si="34"/>
        <v>0</v>
      </c>
      <c r="J54" s="35">
        <f t="shared" si="34"/>
        <v>0</v>
      </c>
      <c r="K54" s="35">
        <f t="shared" si="34"/>
        <v>0</v>
      </c>
      <c r="L54" s="35">
        <f t="shared" si="34"/>
        <v>0</v>
      </c>
      <c r="M54" s="35">
        <f t="shared" si="34"/>
        <v>0</v>
      </c>
      <c r="N54" s="35">
        <f t="shared" si="34"/>
        <v>0</v>
      </c>
      <c r="O54" s="11"/>
      <c r="P54" s="37"/>
      <c r="Q54" s="38"/>
      <c r="R54" s="38"/>
      <c r="S54" s="38"/>
      <c r="T54" s="38"/>
      <c r="U54" s="38"/>
      <c r="V54" s="10"/>
      <c r="W54" s="10"/>
      <c r="X54" s="84">
        <f t="shared" si="34"/>
        <v>0</v>
      </c>
      <c r="Y54" s="84">
        <f t="shared" si="34"/>
        <v>0</v>
      </c>
      <c r="Z54" s="84">
        <f t="shared" si="34"/>
        <v>1</v>
      </c>
      <c r="AA54" s="84">
        <f t="shared" si="34"/>
        <v>1</v>
      </c>
      <c r="AB54" s="35">
        <f t="shared" si="34"/>
        <v>1</v>
      </c>
      <c r="AC54" s="35">
        <f t="shared" si="34"/>
        <v>1</v>
      </c>
      <c r="AD54" s="35">
        <f t="shared" si="34"/>
        <v>1</v>
      </c>
      <c r="AE54" s="35">
        <f t="shared" si="34"/>
        <v>1</v>
      </c>
      <c r="AF54" s="35">
        <f t="shared" si="34"/>
        <v>1</v>
      </c>
      <c r="AG54" s="35">
        <f t="shared" si="34"/>
        <v>1</v>
      </c>
      <c r="AH54" s="35">
        <f t="shared" si="34"/>
        <v>1</v>
      </c>
      <c r="AI54" s="37"/>
      <c r="AJ54" s="37"/>
      <c r="AK54" s="37"/>
      <c r="AL54" s="37"/>
      <c r="AM54" s="35">
        <f t="shared" si="34"/>
        <v>1</v>
      </c>
      <c r="AN54" s="35">
        <f aca="true" t="shared" si="35" ref="AN54:AU54">AN53/2</f>
        <v>1</v>
      </c>
      <c r="AO54" s="35">
        <f t="shared" si="35"/>
        <v>1</v>
      </c>
      <c r="AP54" s="35">
        <f t="shared" si="35"/>
        <v>1</v>
      </c>
      <c r="AQ54" s="35">
        <f t="shared" si="35"/>
        <v>1</v>
      </c>
      <c r="AR54" s="35">
        <f t="shared" si="35"/>
        <v>1</v>
      </c>
      <c r="AS54" s="35">
        <f t="shared" si="35"/>
        <v>1</v>
      </c>
      <c r="AT54" s="35">
        <f t="shared" si="35"/>
        <v>1</v>
      </c>
      <c r="AU54" s="35">
        <f t="shared" si="35"/>
        <v>1</v>
      </c>
      <c r="AV54" s="11"/>
      <c r="AW54" s="8"/>
      <c r="AX54" s="8"/>
      <c r="AY54" s="8"/>
      <c r="AZ54" s="8"/>
      <c r="BA54" s="8"/>
      <c r="BB54" s="8"/>
      <c r="BC54" s="8"/>
      <c r="BD54" s="8"/>
      <c r="BE54" s="7"/>
      <c r="BF54" s="31"/>
      <c r="BG54" s="31">
        <f>SUM(E54:BF54)</f>
        <v>18</v>
      </c>
      <c r="BH54" s="41"/>
    </row>
    <row r="55" spans="1:59" ht="24.75" customHeight="1">
      <c r="A55" s="103"/>
      <c r="B55" s="123" t="s">
        <v>171</v>
      </c>
      <c r="C55" s="111" t="s">
        <v>172</v>
      </c>
      <c r="D55" s="32" t="s">
        <v>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1"/>
      <c r="P55" s="37"/>
      <c r="Q55" s="38"/>
      <c r="R55" s="38"/>
      <c r="S55" s="38"/>
      <c r="T55" s="38"/>
      <c r="U55" s="38"/>
      <c r="V55" s="10"/>
      <c r="W55" s="10"/>
      <c r="X55" s="33">
        <v>4</v>
      </c>
      <c r="Y55" s="33">
        <v>4</v>
      </c>
      <c r="Z55" s="33">
        <v>2</v>
      </c>
      <c r="AA55" s="33">
        <v>2</v>
      </c>
      <c r="AB55" s="33">
        <v>2</v>
      </c>
      <c r="AC55" s="33">
        <v>2</v>
      </c>
      <c r="AD55" s="33">
        <v>2</v>
      </c>
      <c r="AE55" s="33">
        <v>2</v>
      </c>
      <c r="AF55" s="33">
        <v>2</v>
      </c>
      <c r="AG55" s="33">
        <v>2</v>
      </c>
      <c r="AH55" s="33">
        <v>2</v>
      </c>
      <c r="AI55" s="37"/>
      <c r="AJ55" s="37"/>
      <c r="AK55" s="37"/>
      <c r="AL55" s="37"/>
      <c r="AM55" s="33">
        <v>2</v>
      </c>
      <c r="AN55" s="33">
        <v>2</v>
      </c>
      <c r="AO55" s="33">
        <v>2</v>
      </c>
      <c r="AP55" s="33">
        <v>2</v>
      </c>
      <c r="AQ55" s="33">
        <v>2</v>
      </c>
      <c r="AR55" s="33">
        <v>2</v>
      </c>
      <c r="AS55" s="33">
        <v>2</v>
      </c>
      <c r="AT55" s="33">
        <v>4</v>
      </c>
      <c r="AU55" s="33">
        <v>4</v>
      </c>
      <c r="AV55" s="11"/>
      <c r="AW55" s="8"/>
      <c r="AX55" s="8"/>
      <c r="AY55" s="8"/>
      <c r="AZ55" s="8"/>
      <c r="BA55" s="8"/>
      <c r="BB55" s="8"/>
      <c r="BC55" s="8"/>
      <c r="BD55" s="8"/>
      <c r="BE55" s="7"/>
      <c r="BF55" s="31">
        <f>SUM(E55:BE55)</f>
        <v>48</v>
      </c>
      <c r="BG55" s="31"/>
    </row>
    <row r="56" spans="1:60" ht="21.75" customHeight="1">
      <c r="A56" s="103"/>
      <c r="B56" s="124"/>
      <c r="C56" s="112"/>
      <c r="D56" s="34" t="s">
        <v>8</v>
      </c>
      <c r="E56" s="35">
        <f>E55/2</f>
        <v>0</v>
      </c>
      <c r="F56" s="35">
        <f>F55/2</f>
        <v>0</v>
      </c>
      <c r="G56" s="35">
        <f>G55/2</f>
        <v>0</v>
      </c>
      <c r="H56" s="35">
        <f>H55/2</f>
        <v>0</v>
      </c>
      <c r="I56" s="35">
        <f>I55/2</f>
        <v>0</v>
      </c>
      <c r="J56" s="35">
        <f>J55/2</f>
        <v>0</v>
      </c>
      <c r="K56" s="35">
        <f>K55/2</f>
        <v>0</v>
      </c>
      <c r="L56" s="35">
        <f>L55/2</f>
        <v>0</v>
      </c>
      <c r="M56" s="35">
        <f>M55/2</f>
        <v>0</v>
      </c>
      <c r="N56" s="35">
        <f>N55/2</f>
        <v>0</v>
      </c>
      <c r="O56" s="11"/>
      <c r="P56" s="37"/>
      <c r="Q56" s="38"/>
      <c r="R56" s="38"/>
      <c r="S56" s="38"/>
      <c r="T56" s="38"/>
      <c r="U56" s="38"/>
      <c r="V56" s="10"/>
      <c r="W56" s="10"/>
      <c r="X56" s="84">
        <f>X55/2</f>
        <v>2</v>
      </c>
      <c r="Y56" s="84">
        <f>Y55/2</f>
        <v>2</v>
      </c>
      <c r="Z56" s="84">
        <f>Z55/2</f>
        <v>1</v>
      </c>
      <c r="AA56" s="84">
        <f>AA55/2</f>
        <v>1</v>
      </c>
      <c r="AB56" s="35">
        <f>AB55/2</f>
        <v>1</v>
      </c>
      <c r="AC56" s="35">
        <f>AC55/2</f>
        <v>1</v>
      </c>
      <c r="AD56" s="35">
        <f>AD55/2</f>
        <v>1</v>
      </c>
      <c r="AE56" s="35">
        <f>AE55/2</f>
        <v>1</v>
      </c>
      <c r="AF56" s="35">
        <f>AF55/2</f>
        <v>1</v>
      </c>
      <c r="AG56" s="35">
        <f>AG55/2</f>
        <v>1</v>
      </c>
      <c r="AH56" s="35">
        <f>AH55/2</f>
        <v>1</v>
      </c>
      <c r="AI56" s="37"/>
      <c r="AJ56" s="37"/>
      <c r="AK56" s="37"/>
      <c r="AL56" s="37"/>
      <c r="AM56" s="35">
        <f>AM55/2</f>
        <v>1</v>
      </c>
      <c r="AN56" s="35">
        <f>AN55/2</f>
        <v>1</v>
      </c>
      <c r="AO56" s="35">
        <f>AO55/2</f>
        <v>1</v>
      </c>
      <c r="AP56" s="35">
        <f>AP55/2</f>
        <v>1</v>
      </c>
      <c r="AQ56" s="35">
        <f>AQ55/2</f>
        <v>1</v>
      </c>
      <c r="AR56" s="35">
        <f>AR55/2</f>
        <v>1</v>
      </c>
      <c r="AS56" s="35">
        <f>AS55/2</f>
        <v>1</v>
      </c>
      <c r="AT56" s="35">
        <f>AT55/2</f>
        <v>2</v>
      </c>
      <c r="AU56" s="35">
        <f>AU55/2</f>
        <v>2</v>
      </c>
      <c r="AV56" s="11"/>
      <c r="AW56" s="8"/>
      <c r="AX56" s="8"/>
      <c r="AY56" s="8"/>
      <c r="AZ56" s="8"/>
      <c r="BA56" s="8"/>
      <c r="BB56" s="8"/>
      <c r="BC56" s="8"/>
      <c r="BD56" s="8"/>
      <c r="BE56" s="7"/>
      <c r="BF56" s="31"/>
      <c r="BG56" s="31">
        <f>SUM(E56:BF56)</f>
        <v>24</v>
      </c>
      <c r="BH56" s="41"/>
    </row>
    <row r="57" spans="1:60" ht="18" customHeight="1">
      <c r="A57" s="103"/>
      <c r="B57" s="29" t="s">
        <v>111</v>
      </c>
      <c r="C57" s="28" t="s">
        <v>29</v>
      </c>
      <c r="D57" s="32" t="s">
        <v>7</v>
      </c>
      <c r="E57" s="47"/>
      <c r="F57" s="47"/>
      <c r="G57" s="47"/>
      <c r="H57" s="47"/>
      <c r="I57" s="47"/>
      <c r="J57" s="47"/>
      <c r="K57" s="47"/>
      <c r="L57" s="50"/>
      <c r="M57" s="50"/>
      <c r="N57" s="50"/>
      <c r="O57" s="11"/>
      <c r="P57" s="37"/>
      <c r="Q57" s="38"/>
      <c r="R57" s="38"/>
      <c r="S57" s="38"/>
      <c r="T57" s="38"/>
      <c r="U57" s="38"/>
      <c r="V57" s="10"/>
      <c r="W57" s="10"/>
      <c r="X57" s="33"/>
      <c r="Y57" s="50"/>
      <c r="Z57" s="50"/>
      <c r="AA57" s="50"/>
      <c r="AB57" s="50"/>
      <c r="AC57" s="47"/>
      <c r="AD57" s="47"/>
      <c r="AE57" s="47"/>
      <c r="AF57" s="47"/>
      <c r="AG57" s="47"/>
      <c r="AH57" s="47"/>
      <c r="AI57" s="80">
        <v>36</v>
      </c>
      <c r="AJ57" s="80">
        <v>36</v>
      </c>
      <c r="AK57" s="80">
        <v>36</v>
      </c>
      <c r="AL57" s="80">
        <v>36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11"/>
      <c r="AW57" s="8"/>
      <c r="AX57" s="8"/>
      <c r="AY57" s="8"/>
      <c r="AZ57" s="8"/>
      <c r="BA57" s="8"/>
      <c r="BB57" s="8"/>
      <c r="BC57" s="8"/>
      <c r="BD57" s="8"/>
      <c r="BE57" s="7"/>
      <c r="BF57" s="31">
        <f>SUM(E57:BE57)</f>
        <v>144</v>
      </c>
      <c r="BG57" s="31"/>
      <c r="BH57" s="41"/>
    </row>
    <row r="58" spans="1:60" ht="43.5" customHeight="1" hidden="1">
      <c r="A58" s="103"/>
      <c r="B58" s="27" t="s">
        <v>112</v>
      </c>
      <c r="C58" s="26" t="s">
        <v>27</v>
      </c>
      <c r="D58" s="32" t="s">
        <v>7</v>
      </c>
      <c r="E58" s="47"/>
      <c r="F58" s="47"/>
      <c r="G58" s="47"/>
      <c r="H58" s="47"/>
      <c r="I58" s="47"/>
      <c r="J58" s="47"/>
      <c r="K58" s="47"/>
      <c r="L58" s="50"/>
      <c r="M58" s="50"/>
      <c r="N58" s="50"/>
      <c r="O58" s="11"/>
      <c r="P58" s="37"/>
      <c r="Q58" s="38"/>
      <c r="R58" s="38"/>
      <c r="S58" s="38"/>
      <c r="T58" s="38"/>
      <c r="U58" s="38"/>
      <c r="V58" s="10"/>
      <c r="W58" s="10"/>
      <c r="X58" s="33"/>
      <c r="Y58" s="50"/>
      <c r="Z58" s="50"/>
      <c r="AA58" s="50"/>
      <c r="AB58" s="50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37"/>
      <c r="AO58" s="37"/>
      <c r="AP58" s="37"/>
      <c r="AQ58" s="37"/>
      <c r="AR58" s="47"/>
      <c r="AS58" s="33"/>
      <c r="AT58" s="33"/>
      <c r="AU58" s="33"/>
      <c r="AV58" s="11"/>
      <c r="AW58" s="8"/>
      <c r="AX58" s="8"/>
      <c r="AY58" s="8"/>
      <c r="AZ58" s="8"/>
      <c r="BA58" s="8"/>
      <c r="BB58" s="8"/>
      <c r="BC58" s="8"/>
      <c r="BD58" s="8"/>
      <c r="BE58" s="7"/>
      <c r="BF58" s="31"/>
      <c r="BG58" s="31"/>
      <c r="BH58" s="41"/>
    </row>
    <row r="59" spans="1:59" ht="17.25" customHeight="1">
      <c r="A59" s="103"/>
      <c r="B59" s="146" t="s">
        <v>34</v>
      </c>
      <c r="C59" s="148" t="s">
        <v>113</v>
      </c>
      <c r="D59" s="45" t="s">
        <v>7</v>
      </c>
      <c r="E59" s="46">
        <f>E61</f>
        <v>10</v>
      </c>
      <c r="F59" s="46">
        <f aca="true" t="shared" si="36" ref="F59:AU59">F61</f>
        <v>12</v>
      </c>
      <c r="G59" s="46">
        <f t="shared" si="36"/>
        <v>10</v>
      </c>
      <c r="H59" s="46">
        <f t="shared" si="36"/>
        <v>12</v>
      </c>
      <c r="I59" s="46">
        <f t="shared" si="36"/>
        <v>10</v>
      </c>
      <c r="J59" s="46">
        <f t="shared" si="36"/>
        <v>12</v>
      </c>
      <c r="K59" s="46">
        <f t="shared" si="36"/>
        <v>10</v>
      </c>
      <c r="L59" s="46">
        <f t="shared" si="36"/>
        <v>12</v>
      </c>
      <c r="M59" s="46">
        <f t="shared" si="36"/>
        <v>10</v>
      </c>
      <c r="N59" s="46">
        <f t="shared" si="36"/>
        <v>10</v>
      </c>
      <c r="O59" s="11"/>
      <c r="P59" s="37"/>
      <c r="Q59" s="38"/>
      <c r="R59" s="38"/>
      <c r="S59" s="38"/>
      <c r="T59" s="38"/>
      <c r="U59" s="38"/>
      <c r="V59" s="10"/>
      <c r="W59" s="10"/>
      <c r="X59" s="46">
        <f t="shared" si="36"/>
        <v>0</v>
      </c>
      <c r="Y59" s="46">
        <f t="shared" si="36"/>
        <v>0</v>
      </c>
      <c r="Z59" s="46">
        <f t="shared" si="36"/>
        <v>0</v>
      </c>
      <c r="AA59" s="46">
        <f t="shared" si="36"/>
        <v>0</v>
      </c>
      <c r="AB59" s="46">
        <f t="shared" si="36"/>
        <v>0</v>
      </c>
      <c r="AC59" s="46">
        <f t="shared" si="36"/>
        <v>0</v>
      </c>
      <c r="AD59" s="46">
        <f t="shared" si="36"/>
        <v>0</v>
      </c>
      <c r="AE59" s="46">
        <f t="shared" si="36"/>
        <v>0</v>
      </c>
      <c r="AF59" s="46">
        <f t="shared" si="36"/>
        <v>0</v>
      </c>
      <c r="AG59" s="46">
        <f t="shared" si="36"/>
        <v>0</v>
      </c>
      <c r="AH59" s="46">
        <f t="shared" si="36"/>
        <v>0</v>
      </c>
      <c r="AI59" s="37"/>
      <c r="AJ59" s="37"/>
      <c r="AK59" s="37"/>
      <c r="AL59" s="37"/>
      <c r="AM59" s="46">
        <f t="shared" si="36"/>
        <v>0</v>
      </c>
      <c r="AN59" s="46">
        <f>AN61</f>
        <v>0</v>
      </c>
      <c r="AO59" s="46">
        <f>AO61</f>
        <v>0</v>
      </c>
      <c r="AP59" s="46">
        <f>AP61</f>
        <v>0</v>
      </c>
      <c r="AQ59" s="46">
        <f>AQ61</f>
        <v>0</v>
      </c>
      <c r="AR59" s="46">
        <f t="shared" si="36"/>
        <v>0</v>
      </c>
      <c r="AS59" s="46">
        <f t="shared" si="36"/>
        <v>0</v>
      </c>
      <c r="AT59" s="46">
        <f t="shared" si="36"/>
        <v>0</v>
      </c>
      <c r="AU59" s="46">
        <f t="shared" si="36"/>
        <v>0</v>
      </c>
      <c r="AV59" s="11"/>
      <c r="AW59" s="8"/>
      <c r="AX59" s="8"/>
      <c r="AY59" s="8"/>
      <c r="AZ59" s="8"/>
      <c r="BA59" s="8"/>
      <c r="BB59" s="8"/>
      <c r="BC59" s="8"/>
      <c r="BD59" s="8"/>
      <c r="BE59" s="7"/>
      <c r="BF59" s="31"/>
      <c r="BG59" s="31"/>
    </row>
    <row r="60" spans="1:59" ht="27.75" customHeight="1">
      <c r="A60" s="103"/>
      <c r="B60" s="147"/>
      <c r="C60" s="149"/>
      <c r="D60" s="45" t="s">
        <v>8</v>
      </c>
      <c r="E60" s="46">
        <f>E62</f>
        <v>5</v>
      </c>
      <c r="F60" s="46">
        <f aca="true" t="shared" si="37" ref="F60:AU60">F62</f>
        <v>6</v>
      </c>
      <c r="G60" s="46">
        <f t="shared" si="37"/>
        <v>5</v>
      </c>
      <c r="H60" s="46">
        <f t="shared" si="37"/>
        <v>6</v>
      </c>
      <c r="I60" s="46">
        <f t="shared" si="37"/>
        <v>5</v>
      </c>
      <c r="J60" s="46">
        <f t="shared" si="37"/>
        <v>6</v>
      </c>
      <c r="K60" s="46">
        <f t="shared" si="37"/>
        <v>5</v>
      </c>
      <c r="L60" s="46">
        <f t="shared" si="37"/>
        <v>6</v>
      </c>
      <c r="M60" s="46">
        <f t="shared" si="37"/>
        <v>5</v>
      </c>
      <c r="N60" s="46">
        <f t="shared" si="37"/>
        <v>5</v>
      </c>
      <c r="O60" s="11"/>
      <c r="P60" s="37"/>
      <c r="Q60" s="38"/>
      <c r="R60" s="38"/>
      <c r="S60" s="38"/>
      <c r="T60" s="38"/>
      <c r="U60" s="38"/>
      <c r="V60" s="10"/>
      <c r="W60" s="10"/>
      <c r="X60" s="46">
        <f t="shared" si="37"/>
        <v>0</v>
      </c>
      <c r="Y60" s="46">
        <f t="shared" si="37"/>
        <v>0</v>
      </c>
      <c r="Z60" s="46">
        <f t="shared" si="37"/>
        <v>0</v>
      </c>
      <c r="AA60" s="46">
        <f t="shared" si="37"/>
        <v>0</v>
      </c>
      <c r="AB60" s="46">
        <f t="shared" si="37"/>
        <v>0</v>
      </c>
      <c r="AC60" s="46">
        <f t="shared" si="37"/>
        <v>0</v>
      </c>
      <c r="AD60" s="46">
        <f t="shared" si="37"/>
        <v>0</v>
      </c>
      <c r="AE60" s="46">
        <f t="shared" si="37"/>
        <v>0</v>
      </c>
      <c r="AF60" s="46">
        <f t="shared" si="37"/>
        <v>0</v>
      </c>
      <c r="AG60" s="46">
        <f t="shared" si="37"/>
        <v>0</v>
      </c>
      <c r="AH60" s="46">
        <f t="shared" si="37"/>
        <v>0</v>
      </c>
      <c r="AI60" s="37"/>
      <c r="AJ60" s="37"/>
      <c r="AK60" s="37"/>
      <c r="AL60" s="37"/>
      <c r="AM60" s="46">
        <f t="shared" si="37"/>
        <v>0</v>
      </c>
      <c r="AN60" s="46">
        <f>AN62</f>
        <v>0</v>
      </c>
      <c r="AO60" s="46">
        <f>AO62</f>
        <v>0</v>
      </c>
      <c r="AP60" s="46">
        <f>AP62</f>
        <v>0</v>
      </c>
      <c r="AQ60" s="46">
        <f>AQ62</f>
        <v>0</v>
      </c>
      <c r="AR60" s="46">
        <f t="shared" si="37"/>
        <v>0</v>
      </c>
      <c r="AS60" s="46">
        <f t="shared" si="37"/>
        <v>0</v>
      </c>
      <c r="AT60" s="46">
        <f t="shared" si="37"/>
        <v>0</v>
      </c>
      <c r="AU60" s="46">
        <f t="shared" si="37"/>
        <v>0</v>
      </c>
      <c r="AV60" s="11"/>
      <c r="AW60" s="8"/>
      <c r="AX60" s="8"/>
      <c r="AY60" s="8"/>
      <c r="AZ60" s="8"/>
      <c r="BA60" s="8"/>
      <c r="BB60" s="8"/>
      <c r="BC60" s="8"/>
      <c r="BD60" s="8"/>
      <c r="BE60" s="7"/>
      <c r="BF60" s="31"/>
      <c r="BG60" s="31"/>
    </row>
    <row r="61" spans="1:59" ht="19.5" customHeight="1">
      <c r="A61" s="103"/>
      <c r="B61" s="123" t="s">
        <v>115</v>
      </c>
      <c r="C61" s="111" t="s">
        <v>114</v>
      </c>
      <c r="D61" s="32" t="s">
        <v>7</v>
      </c>
      <c r="E61" s="33">
        <v>10</v>
      </c>
      <c r="F61" s="33">
        <v>12</v>
      </c>
      <c r="G61" s="33">
        <v>10</v>
      </c>
      <c r="H61" s="33">
        <v>12</v>
      </c>
      <c r="I61" s="33">
        <v>10</v>
      </c>
      <c r="J61" s="33">
        <v>12</v>
      </c>
      <c r="K61" s="33">
        <v>10</v>
      </c>
      <c r="L61" s="33">
        <v>12</v>
      </c>
      <c r="M61" s="33">
        <v>10</v>
      </c>
      <c r="N61" s="33">
        <v>10</v>
      </c>
      <c r="O61" s="11"/>
      <c r="P61" s="37"/>
      <c r="Q61" s="38"/>
      <c r="R61" s="38"/>
      <c r="S61" s="38"/>
      <c r="T61" s="38"/>
      <c r="U61" s="38"/>
      <c r="V61" s="10"/>
      <c r="W61" s="10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7"/>
      <c r="AJ61" s="37"/>
      <c r="AK61" s="37"/>
      <c r="AL61" s="37"/>
      <c r="AM61" s="33"/>
      <c r="AN61" s="33"/>
      <c r="AO61" s="33"/>
      <c r="AP61" s="33"/>
      <c r="AQ61" s="33"/>
      <c r="AR61" s="33"/>
      <c r="AS61" s="33"/>
      <c r="AT61" s="33"/>
      <c r="AU61" s="33"/>
      <c r="AV61" s="11"/>
      <c r="AW61" s="8"/>
      <c r="AX61" s="8"/>
      <c r="AY61" s="8"/>
      <c r="AZ61" s="8"/>
      <c r="BA61" s="8"/>
      <c r="BB61" s="8"/>
      <c r="BC61" s="8"/>
      <c r="BD61" s="8"/>
      <c r="BE61" s="7"/>
      <c r="BF61" s="31">
        <f>SUM(E61:BE61)</f>
        <v>108</v>
      </c>
      <c r="BG61" s="31"/>
    </row>
    <row r="62" spans="1:60" ht="24.75" customHeight="1">
      <c r="A62" s="103"/>
      <c r="B62" s="124"/>
      <c r="C62" s="112"/>
      <c r="D62" s="34" t="s">
        <v>8</v>
      </c>
      <c r="E62" s="35">
        <f>E61/2</f>
        <v>5</v>
      </c>
      <c r="F62" s="35">
        <f aca="true" t="shared" si="38" ref="F62:AU62">F61/2</f>
        <v>6</v>
      </c>
      <c r="G62" s="35">
        <f t="shared" si="38"/>
        <v>5</v>
      </c>
      <c r="H62" s="35">
        <f t="shared" si="38"/>
        <v>6</v>
      </c>
      <c r="I62" s="35">
        <f t="shared" si="38"/>
        <v>5</v>
      </c>
      <c r="J62" s="35">
        <f t="shared" si="38"/>
        <v>6</v>
      </c>
      <c r="K62" s="35">
        <f t="shared" si="38"/>
        <v>5</v>
      </c>
      <c r="L62" s="35">
        <f t="shared" si="38"/>
        <v>6</v>
      </c>
      <c r="M62" s="35">
        <f t="shared" si="38"/>
        <v>5</v>
      </c>
      <c r="N62" s="35">
        <f t="shared" si="38"/>
        <v>5</v>
      </c>
      <c r="O62" s="11"/>
      <c r="P62" s="37"/>
      <c r="Q62" s="38"/>
      <c r="R62" s="38"/>
      <c r="S62" s="38"/>
      <c r="T62" s="38"/>
      <c r="U62" s="38"/>
      <c r="V62" s="10"/>
      <c r="W62" s="10"/>
      <c r="X62" s="35">
        <f t="shared" si="38"/>
        <v>0</v>
      </c>
      <c r="Y62" s="35">
        <f t="shared" si="38"/>
        <v>0</v>
      </c>
      <c r="Z62" s="35">
        <f t="shared" si="38"/>
        <v>0</v>
      </c>
      <c r="AA62" s="35">
        <f t="shared" si="38"/>
        <v>0</v>
      </c>
      <c r="AB62" s="35">
        <f t="shared" si="38"/>
        <v>0</v>
      </c>
      <c r="AC62" s="35">
        <f t="shared" si="38"/>
        <v>0</v>
      </c>
      <c r="AD62" s="35">
        <f t="shared" si="38"/>
        <v>0</v>
      </c>
      <c r="AE62" s="35">
        <f t="shared" si="38"/>
        <v>0</v>
      </c>
      <c r="AF62" s="35">
        <f t="shared" si="38"/>
        <v>0</v>
      </c>
      <c r="AG62" s="35">
        <f t="shared" si="38"/>
        <v>0</v>
      </c>
      <c r="AH62" s="35">
        <f t="shared" si="38"/>
        <v>0</v>
      </c>
      <c r="AI62" s="37"/>
      <c r="AJ62" s="37"/>
      <c r="AK62" s="37"/>
      <c r="AL62" s="37"/>
      <c r="AM62" s="35">
        <f t="shared" si="38"/>
        <v>0</v>
      </c>
      <c r="AN62" s="35">
        <f>AN61/2</f>
        <v>0</v>
      </c>
      <c r="AO62" s="35">
        <f>AO61/2</f>
        <v>0</v>
      </c>
      <c r="AP62" s="35">
        <f>AP61/2</f>
        <v>0</v>
      </c>
      <c r="AQ62" s="35">
        <f>AQ61/2</f>
        <v>0</v>
      </c>
      <c r="AR62" s="35">
        <f t="shared" si="38"/>
        <v>0</v>
      </c>
      <c r="AS62" s="35">
        <f t="shared" si="38"/>
        <v>0</v>
      </c>
      <c r="AT62" s="35">
        <f t="shared" si="38"/>
        <v>0</v>
      </c>
      <c r="AU62" s="35">
        <f t="shared" si="38"/>
        <v>0</v>
      </c>
      <c r="AV62" s="11"/>
      <c r="AW62" s="8"/>
      <c r="AX62" s="8"/>
      <c r="AY62" s="8"/>
      <c r="AZ62" s="8"/>
      <c r="BA62" s="8"/>
      <c r="BB62" s="8"/>
      <c r="BC62" s="8"/>
      <c r="BD62" s="8"/>
      <c r="BE62" s="7"/>
      <c r="BF62" s="31"/>
      <c r="BG62" s="31">
        <f>SUM(E62:BF62)</f>
        <v>54</v>
      </c>
      <c r="BH62" s="12"/>
    </row>
    <row r="63" spans="1:60" s="73" customFormat="1" ht="15.75" customHeight="1">
      <c r="A63" s="103"/>
      <c r="B63" s="77" t="s">
        <v>116</v>
      </c>
      <c r="C63" s="78" t="s">
        <v>29</v>
      </c>
      <c r="D63" s="32" t="s">
        <v>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1"/>
      <c r="P63" s="80">
        <v>36</v>
      </c>
      <c r="Q63" s="38"/>
      <c r="R63" s="38"/>
      <c r="S63" s="38"/>
      <c r="T63" s="38"/>
      <c r="U63" s="38"/>
      <c r="V63" s="10"/>
      <c r="W63" s="1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37"/>
      <c r="AJ63" s="37"/>
      <c r="AK63" s="37"/>
      <c r="AL63" s="37"/>
      <c r="AM63" s="70"/>
      <c r="AN63" s="70"/>
      <c r="AO63" s="70"/>
      <c r="AP63" s="70"/>
      <c r="AQ63" s="70"/>
      <c r="AR63" s="70"/>
      <c r="AS63" s="70"/>
      <c r="AT63" s="70"/>
      <c r="AU63" s="70"/>
      <c r="AV63" s="11"/>
      <c r="AW63" s="8"/>
      <c r="AX63" s="8"/>
      <c r="AY63" s="8"/>
      <c r="AZ63" s="8"/>
      <c r="BA63" s="8"/>
      <c r="BB63" s="8"/>
      <c r="BC63" s="8"/>
      <c r="BD63" s="8"/>
      <c r="BE63" s="7"/>
      <c r="BF63" s="31">
        <f>SUM(E63:BE63)</f>
        <v>36</v>
      </c>
      <c r="BG63" s="31"/>
      <c r="BH63" s="72"/>
    </row>
    <row r="64" spans="1:60" ht="39" customHeight="1">
      <c r="A64" s="103"/>
      <c r="B64" s="27" t="s">
        <v>38</v>
      </c>
      <c r="C64" s="26" t="s">
        <v>27</v>
      </c>
      <c r="D64" s="32" t="s">
        <v>7</v>
      </c>
      <c r="E64" s="33"/>
      <c r="F64" s="33"/>
      <c r="G64" s="33"/>
      <c r="H64" s="33"/>
      <c r="I64" s="33"/>
      <c r="J64" s="33"/>
      <c r="K64" s="33"/>
      <c r="L64" s="32"/>
      <c r="M64" s="32"/>
      <c r="N64" s="32"/>
      <c r="O64" s="11"/>
      <c r="P64" s="37"/>
      <c r="Q64" s="81">
        <v>36</v>
      </c>
      <c r="R64" s="81">
        <v>36</v>
      </c>
      <c r="S64" s="81">
        <v>36</v>
      </c>
      <c r="T64" s="81">
        <v>36</v>
      </c>
      <c r="U64" s="81">
        <v>36</v>
      </c>
      <c r="V64" s="10"/>
      <c r="W64" s="10"/>
      <c r="X64" s="33"/>
      <c r="Y64" s="32"/>
      <c r="Z64" s="32"/>
      <c r="AA64" s="32"/>
      <c r="AB64" s="32"/>
      <c r="AC64" s="32"/>
      <c r="AD64" s="32"/>
      <c r="AE64" s="32"/>
      <c r="AF64" s="32"/>
      <c r="AG64" s="32"/>
      <c r="AH64" s="33"/>
      <c r="AI64" s="37"/>
      <c r="AJ64" s="37"/>
      <c r="AK64" s="37"/>
      <c r="AL64" s="37"/>
      <c r="AM64" s="33"/>
      <c r="AN64" s="33"/>
      <c r="AO64" s="33"/>
      <c r="AP64" s="33"/>
      <c r="AQ64" s="33"/>
      <c r="AR64" s="47"/>
      <c r="AS64" s="33"/>
      <c r="AT64" s="33"/>
      <c r="AU64" s="33"/>
      <c r="AV64" s="11"/>
      <c r="AW64" s="8"/>
      <c r="AX64" s="8"/>
      <c r="AY64" s="8"/>
      <c r="AZ64" s="8"/>
      <c r="BA64" s="8"/>
      <c r="BB64" s="8"/>
      <c r="BC64" s="8"/>
      <c r="BD64" s="8"/>
      <c r="BE64" s="7"/>
      <c r="BF64" s="31">
        <f>SUM(E64:BE64)</f>
        <v>180</v>
      </c>
      <c r="BG64" s="31"/>
      <c r="BH64" s="14"/>
    </row>
    <row r="65" spans="1:60" ht="12.75">
      <c r="A65" s="103"/>
      <c r="B65" s="119" t="s">
        <v>21</v>
      </c>
      <c r="C65" s="119"/>
      <c r="D65" s="119"/>
      <c r="E65" s="31">
        <f>E15+E17+E19+E21+E27+E29+E31+E33+E35+E41+E43+E45+E47+E49+E51+E53+E55+E57+E61</f>
        <v>36</v>
      </c>
      <c r="F65" s="31">
        <f>F15+F17+F19+F21+F27+F29+F31+F33+F35+F41+F43+F45+F47+F49+F51+F53+F55+F57+F61</f>
        <v>36</v>
      </c>
      <c r="G65" s="31">
        <f>G15+G17+G19+G21+G27+G29+G31+G33+G35+G41+G43+G45+G47+G49+G51+G53+G55+G57+G61</f>
        <v>36</v>
      </c>
      <c r="H65" s="31">
        <f>H15+H17+H19+H21+H27+H29+H31+H33+H35+H41+H43+H45+H47+H49+H51+H53+H55+H57+H61</f>
        <v>36</v>
      </c>
      <c r="I65" s="31">
        <f>I15+I17+I19+I21+I27+I29+I31+I33+I35+I41+I43+I45+I47+I49+I51+I53+I55+I57+I61</f>
        <v>36</v>
      </c>
      <c r="J65" s="31">
        <f>J15+J17+J19+J21+J27+J29+J31+J33+J35+J41+J43+J45+J47+J49+J51+J53+J55+J57+J61</f>
        <v>36</v>
      </c>
      <c r="K65" s="31">
        <f>K15+K17+K19+K21+K27+K29+K31+K33+K35+K41+K43+K45+K47+K49+K51+K53+K55+K57+K61</f>
        <v>36</v>
      </c>
      <c r="L65" s="31">
        <f>L15+L17+L19+L21+L27+L29+L31+L33+L35+L41+L43+L45+L47+L49+L51+L53+L55+L57+L61</f>
        <v>36</v>
      </c>
      <c r="M65" s="31">
        <f>M15+M17+M19+M21+M27+M29+M31+M33+M35+M41+M43+M45+M47+M49+M51+M53+M55+M57+M61</f>
        <v>36</v>
      </c>
      <c r="N65" s="31">
        <f>N15+N17+N19+N21+N27+N29+N31+N33+N35+N41+N43+N45+N47+N49+N51+N53+N55+N57+N61</f>
        <v>36</v>
      </c>
      <c r="O65" s="11"/>
      <c r="P65" s="37"/>
      <c r="Q65" s="38"/>
      <c r="R65" s="38"/>
      <c r="S65" s="38"/>
      <c r="T65" s="38"/>
      <c r="U65" s="38"/>
      <c r="V65" s="10"/>
      <c r="W65" s="10"/>
      <c r="X65" s="31">
        <f>X15+X17+X19+X21+X27+X29+X31+X33+X35+X41+X43+X45+X47+X49+X51+X53+X55+X57+X61</f>
        <v>36</v>
      </c>
      <c r="Y65" s="31">
        <f>Y15+Y17+Y19+Y21+Y27+Y29+Y31+Y33+Y35+Y41+Y43+Y45+Y47+Y49+Y51+Y53+Y55+Y57+Y61</f>
        <v>36</v>
      </c>
      <c r="Z65" s="31">
        <f>Z15+Z17+Z19+Z21+Z27+Z29+Z31+Z33+Z35+Z41+Z43+Z45+Z47+Z49+Z51+Z53+Z55+Z57+Z61</f>
        <v>36</v>
      </c>
      <c r="AA65" s="31">
        <f>AA15+AA17+AA19+AA21+AA27+AA29+AA31+AA33+AA35+AA41+AA43+AA45+AA47+AA49+AA51+AA53+AA55+AA57+AA61</f>
        <v>36</v>
      </c>
      <c r="AB65" s="31">
        <f>AB15+AB17+AB19+AB21+AB27+AB29+AB31+AB33+AB35+AB41+AB43+AB45+AB47+AB49+AB51+AB53+AB55+AB57+AB61</f>
        <v>36</v>
      </c>
      <c r="AC65" s="31">
        <f>AC15+AC17+AC19+AC21+AC27+AC29+AC31+AC33+AC35+AC41+AC43+AC45+AC47+AC49+AC51+AC53+AC55+AC57+AC61</f>
        <v>36</v>
      </c>
      <c r="AD65" s="31">
        <f>AD15+AD17+AD19+AD21+AD27+AD29+AD31+AD33+AD35+AD41+AD43+AD45+AD47+AD49+AD51+AD53+AD55+AD57+AD61</f>
        <v>36</v>
      </c>
      <c r="AE65" s="31">
        <f>AE15+AE17+AE19+AE21+AE27+AE29+AE31+AE33+AE35+AE41+AE43+AE45+AE47+AE49+AE51+AE53+AE55+AE57+AE61</f>
        <v>36</v>
      </c>
      <c r="AF65" s="31">
        <f>AF15+AF17+AF19+AF21+AF27+AF29+AF31+AF33+AF35+AF41+AF43+AF45+AF47+AF49+AF51+AF53+AF55+AF57+AF61</f>
        <v>36</v>
      </c>
      <c r="AG65" s="31">
        <f>AG15+AG17+AG19+AG21+AG27+AG29+AG31+AG33+AG35+AG41+AG43+AG45+AG47+AG49+AG51+AG53+AG55+AG57+AG61</f>
        <v>36</v>
      </c>
      <c r="AH65" s="31">
        <f>AH15+AH17+AH19+AH21+AH27+AH29+AH31+AH33+AH35+AH41+AH43+AH45+AH47+AH49+AH51+AH53+AH55+AH57+AH61</f>
        <v>36</v>
      </c>
      <c r="AI65" s="37"/>
      <c r="AJ65" s="37"/>
      <c r="AK65" s="37"/>
      <c r="AL65" s="37"/>
      <c r="AM65" s="31">
        <f>AM15+AM17+AM19+AM21+AM27+AM29+AM31+AM33+AM35+AM41+AM43+AM45+AM47+AM49+AM51+AM53+AM55+AM57+AM61</f>
        <v>36</v>
      </c>
      <c r="AN65" s="31">
        <f>AN15+AN17+AN19+AN21+AN27+AN29+AN31+AN33+AN35+AN41+AN43+AN45+AN47+AN49+AN51+AN53+AN55+AN57+AN61</f>
        <v>36</v>
      </c>
      <c r="AO65" s="31">
        <f>AO15+AO17+AO19+AO21+AO27+AO29+AO31+AO33+AO35+AO41+AO43+AO45+AO47+AO49+AO51+AO53+AO55+AO57+AO61</f>
        <v>36</v>
      </c>
      <c r="AP65" s="31">
        <f>AP15+AP17+AP19+AP21+AP27+AP29+AP31+AP33+AP35+AP41+AP43+AP45+AP47+AP49+AP51+AP53+AP55+AP57+AP61</f>
        <v>36</v>
      </c>
      <c r="AQ65" s="31">
        <f>AQ15+AQ17+AQ19+AQ21+AQ27+AQ29+AQ31+AQ33+AQ35+AQ41+AQ43+AQ45+AQ47+AQ49+AQ51+AQ53+AQ55+AQ57+AQ61</f>
        <v>36</v>
      </c>
      <c r="AR65" s="31">
        <f>AR15+AR17+AR19+AR21+AR27+AR29+AR31+AR33+AR35+AR41+AR43+AR45+AR47+AR49+AR51+AR53+AR55+AR57+AR61</f>
        <v>36</v>
      </c>
      <c r="AS65" s="31">
        <f>AS15+AS17+AS19+AS21+AS27+AS29+AS31+AS33+AS35+AS41+AS43+AS45+AS47+AS49+AS51+AS53+AS55+AS57+AS61</f>
        <v>36</v>
      </c>
      <c r="AT65" s="31">
        <f>AT15+AT17+AT19+AT21+AT27+AT29+AT31+AT33+AT35+AT41+AT43+AT45+AT47+AT49+AT51+AT53+AT55+AT57+AT61</f>
        <v>36</v>
      </c>
      <c r="AU65" s="31">
        <f>AU15+AU17+AU19+AU21+AU27+AU29+AU31+AU33+AU35+AU41+AU43+AU45+AU47+AU49+AU51+AU53+AU55+AU57+AU61</f>
        <v>36</v>
      </c>
      <c r="AV65" s="11"/>
      <c r="AW65" s="8"/>
      <c r="AX65" s="8"/>
      <c r="AY65" s="8"/>
      <c r="AZ65" s="8"/>
      <c r="BA65" s="8"/>
      <c r="BB65" s="8"/>
      <c r="BC65" s="8"/>
      <c r="BD65" s="8"/>
      <c r="BE65" s="7"/>
      <c r="BF65" s="31">
        <f>BF15+BF17+BF19+BF21+BF27+BF29+BF31+BF33+BF35+BF41+BF43+BF45+BF47+BF49+BF51+BF53+BF55+BF61</f>
        <v>1080</v>
      </c>
      <c r="BG65" s="31"/>
      <c r="BH65" s="48"/>
    </row>
    <row r="66" spans="1:59" ht="12.75">
      <c r="A66" s="103"/>
      <c r="B66" s="119" t="s">
        <v>22</v>
      </c>
      <c r="C66" s="119"/>
      <c r="D66" s="119"/>
      <c r="E66" s="86">
        <f>E16+E18+E20+E22+E28+E30+E32+E34+E36+E42+E44+E46+E48+E50+E52+E54+E56+E62</f>
        <v>18</v>
      </c>
      <c r="F66" s="86">
        <f>F16+F18+F20+F22+F28+F30+F32+F34+F36+F42+F44+F46+F48+F50+F52+F54+F56+F62</f>
        <v>18</v>
      </c>
      <c r="G66" s="86">
        <f>G16+G18+G20+G22+G28+G30+G32+G34+G36+G42+G44+G46+G48+G50+G52+G54+G56+G62</f>
        <v>18</v>
      </c>
      <c r="H66" s="86">
        <f>H16+H18+H20+H22+H28+H30+H32+H34+H36+H42+H44+H46+H48+H50+H52+H54+H56+H62</f>
        <v>18</v>
      </c>
      <c r="I66" s="86">
        <f>I16+I18+I20+I22+I28+I30+I32+I34+I36+I42+I44+I46+I48+I50+I52+I54+I56+I62</f>
        <v>18</v>
      </c>
      <c r="J66" s="86">
        <f>J16+J18+J20+J22+J28+J30+J32+J34+J36+J42+J44+J46+J48+J50+J52+J54+J56+J62</f>
        <v>18</v>
      </c>
      <c r="K66" s="86">
        <f>K16+K18+K20+K22+K28+K30+K32+K34+K36+K42+K44+K46+K48+K50+K52+K54+K56+K62</f>
        <v>18</v>
      </c>
      <c r="L66" s="86">
        <f>L16+L18+L20+L22+L28+L30+L32+L34+L36+L42+L44+L46+L48+L50+L52+L54+L56+L62</f>
        <v>18</v>
      </c>
      <c r="M66" s="86">
        <f>M16+M18+M20+M22+M28+M30+M32+M34+M36+M42+M44+M46+M48+M50+M52+M54+M56+M62</f>
        <v>18</v>
      </c>
      <c r="N66" s="86">
        <f>N16+N18+N20+N22+N28+N30+N32+N34+N36+N42+N44+N46+N48+N50+N52+N54+N56+N62</f>
        <v>18</v>
      </c>
      <c r="O66" s="11"/>
      <c r="P66" s="37"/>
      <c r="Q66" s="38"/>
      <c r="R66" s="38"/>
      <c r="S66" s="38"/>
      <c r="T66" s="38"/>
      <c r="U66" s="38"/>
      <c r="V66" s="10"/>
      <c r="W66" s="10"/>
      <c r="X66" s="86">
        <f>X16+X18+X20+X22+X28+X30+X32+X34+X36+X42+X44+X46+X48+X50+X52+X54+X56+X62</f>
        <v>18</v>
      </c>
      <c r="Y66" s="86">
        <f>Y16+Y18+Y20+Y22+Y28+Y30+Y32+Y34+Y36+Y42+Y44+Y46+Y48+Y50+Y52+Y54+Y56+Y62</f>
        <v>18</v>
      </c>
      <c r="Z66" s="86">
        <f>Z16+Z18+Z20+Z22+Z28+Z30+Z32+Z34+Z36+Z42+Z44+Z46+Z48+Z50+Z52+Z54+Z56+Z62</f>
        <v>18</v>
      </c>
      <c r="AA66" s="86">
        <f>AA16+AA18+AA20+AA22+AA28+AA30+AA32+AA34+AA36+AA42+AA44+AA46+AA48+AA50+AA52+AA54+AA56+AA62</f>
        <v>18</v>
      </c>
      <c r="AB66" s="86">
        <f>AB16+AB18+AB20+AB22+AB28+AB30+AB32+AB34+AB36+AB42+AB44+AB46+AB48+AB50+AB52+AB54+AB56+AB62</f>
        <v>18</v>
      </c>
      <c r="AC66" s="86">
        <f>AC16+AC18+AC20+AC22+AC28+AC30+AC32+AC34+AC36+AC42+AC44+AC46+AC48+AC50+AC52+AC54+AC56+AC62</f>
        <v>18</v>
      </c>
      <c r="AD66" s="86">
        <f>AD16+AD18+AD20+AD22+AD28+AD30+AD32+AD34+AD36+AD42+AD44+AD46+AD48+AD50+AD52+AD54+AD56+AD62</f>
        <v>18</v>
      </c>
      <c r="AE66" s="86">
        <f>AE16+AE18+AE20+AE22+AE28+AE30+AE32+AE34+AE36+AE42+AE44+AE46+AE48+AE50+AE52+AE54+AE56+AE62</f>
        <v>18</v>
      </c>
      <c r="AF66" s="86">
        <f>AF16+AF18+AF20+AF22+AF28+AF30+AF32+AF34+AF36+AF42+AF44+AF46+AF48+AF50+AF52+AF54+AF56+AF62</f>
        <v>18</v>
      </c>
      <c r="AG66" s="86">
        <f>AG16+AG18+AG20+AG22+AG28+AG30+AG32+AG34+AG36+AG42+AG44+AG46+AG48+AG50+AG52+AG54+AG56+AG62</f>
        <v>18</v>
      </c>
      <c r="AH66" s="86">
        <f>AH16+AH18+AH20+AH22+AH28+AH30+AH32+AH34+AH36+AH42+AH44+AH46+AH48+AH50+AH52+AH54+AH56+AH62</f>
        <v>18</v>
      </c>
      <c r="AI66" s="37"/>
      <c r="AJ66" s="37"/>
      <c r="AK66" s="37"/>
      <c r="AL66" s="37"/>
      <c r="AM66" s="86">
        <f>AM16+AM18+AM20+AM22+AM28+AM30+AM32+AM34+AM36+AM42+AM44+AM46+AM48+AM50+AM52+AM54+AM56+AM62</f>
        <v>18</v>
      </c>
      <c r="AN66" s="86">
        <f>AN16+AN18+AN20+AN22+AN28+AN30+AN32+AN34+AN36+AN42+AN44+AN46+AN48+AN50+AN52+AN54+AN56+AN62</f>
        <v>18</v>
      </c>
      <c r="AO66" s="86">
        <f>AO16+AO18+AO20+AO22+AO28+AO30+AO32+AO34+AO36+AO42+AO44+AO46+AO48+AO50+AO52+AO54+AO56+AO62</f>
        <v>18</v>
      </c>
      <c r="AP66" s="86">
        <f>AP16+AP18+AP20+AP22+AP28+AP30+AP32+AP34+AP36+AP42+AP44+AP46+AP48+AP50+AP52+AP54+AP56+AP62</f>
        <v>18</v>
      </c>
      <c r="AQ66" s="86">
        <f>AQ16+AQ18+AQ20+AQ22+AQ28+AQ30+AQ32+AQ34+AQ36+AQ42+AQ44+AQ46+AQ48+AQ50+AQ52+AQ54+AQ56+AQ62</f>
        <v>18</v>
      </c>
      <c r="AR66" s="86">
        <f>AR16+AR18+AR20+AR22+AR28+AR30+AR32+AR34+AR36+AR42+AR44+AR46+AR48+AR50+AR52+AR54+AR56+AR62</f>
        <v>18</v>
      </c>
      <c r="AS66" s="86">
        <f>AS16+AS18+AS20+AS22+AS28+AS30+AS32+AS34+AS36+AS42+AS44+AS46+AS48+AS50+AS52+AS54+AS56+AS62</f>
        <v>18</v>
      </c>
      <c r="AT66" s="86">
        <f>AT16+AT18+AT20+AT22+AT28+AT30+AT32+AT34+AT36+AT42+AT44+AT46+AT48+AT50+AT52+AT54+AT56+AT62</f>
        <v>18</v>
      </c>
      <c r="AU66" s="86">
        <f>AU16+AU18+AU20+AU22+AU28+AU30+AU32+AU34+AU36+AU42+AU44+AU46+AU48+AU50+AU52+AU54+AU56+AU62</f>
        <v>18</v>
      </c>
      <c r="AV66" s="11"/>
      <c r="AW66" s="8"/>
      <c r="AX66" s="8"/>
      <c r="AY66" s="8"/>
      <c r="AZ66" s="8"/>
      <c r="BA66" s="8"/>
      <c r="BB66" s="8"/>
      <c r="BC66" s="8"/>
      <c r="BD66" s="8"/>
      <c r="BE66" s="7"/>
      <c r="BF66" s="31"/>
      <c r="BG66" s="31">
        <f>BG16+BG18+BG20+BG22+BG28+BG30+BG32+BG34+BG36+BG42+BG44+BG46+BG48+BG50+BG52+BG54+BG56+BG62</f>
        <v>540</v>
      </c>
    </row>
    <row r="67" spans="1:59" ht="12.75">
      <c r="A67" s="138"/>
      <c r="B67" s="119" t="s">
        <v>17</v>
      </c>
      <c r="C67" s="119"/>
      <c r="D67" s="119"/>
      <c r="E67" s="31">
        <f>E65+E66</f>
        <v>54</v>
      </c>
      <c r="F67" s="31">
        <f aca="true" t="shared" si="39" ref="F67:AU67">F65+F66</f>
        <v>54</v>
      </c>
      <c r="G67" s="31">
        <f t="shared" si="39"/>
        <v>54</v>
      </c>
      <c r="H67" s="31">
        <f t="shared" si="39"/>
        <v>54</v>
      </c>
      <c r="I67" s="31">
        <f t="shared" si="39"/>
        <v>54</v>
      </c>
      <c r="J67" s="31">
        <f t="shared" si="39"/>
        <v>54</v>
      </c>
      <c r="K67" s="31">
        <f t="shared" si="39"/>
        <v>54</v>
      </c>
      <c r="L67" s="31">
        <f t="shared" si="39"/>
        <v>54</v>
      </c>
      <c r="M67" s="31">
        <f t="shared" si="39"/>
        <v>54</v>
      </c>
      <c r="N67" s="31">
        <f t="shared" si="39"/>
        <v>54</v>
      </c>
      <c r="O67" s="11"/>
      <c r="P67" s="37"/>
      <c r="Q67" s="38"/>
      <c r="R67" s="38"/>
      <c r="S67" s="38"/>
      <c r="T67" s="38"/>
      <c r="U67" s="38"/>
      <c r="V67" s="10"/>
      <c r="W67" s="10"/>
      <c r="X67" s="31">
        <f t="shared" si="39"/>
        <v>54</v>
      </c>
      <c r="Y67" s="31">
        <f t="shared" si="39"/>
        <v>54</v>
      </c>
      <c r="Z67" s="31">
        <f t="shared" si="39"/>
        <v>54</v>
      </c>
      <c r="AA67" s="31">
        <f t="shared" si="39"/>
        <v>54</v>
      </c>
      <c r="AB67" s="31">
        <f t="shared" si="39"/>
        <v>54</v>
      </c>
      <c r="AC67" s="31">
        <f t="shared" si="39"/>
        <v>54</v>
      </c>
      <c r="AD67" s="31">
        <f t="shared" si="39"/>
        <v>54</v>
      </c>
      <c r="AE67" s="31">
        <f t="shared" si="39"/>
        <v>54</v>
      </c>
      <c r="AF67" s="31">
        <f t="shared" si="39"/>
        <v>54</v>
      </c>
      <c r="AG67" s="31">
        <f t="shared" si="39"/>
        <v>54</v>
      </c>
      <c r="AH67" s="31">
        <f t="shared" si="39"/>
        <v>54</v>
      </c>
      <c r="AI67" s="37"/>
      <c r="AJ67" s="37"/>
      <c r="AK67" s="37"/>
      <c r="AL67" s="37"/>
      <c r="AM67" s="31">
        <f t="shared" si="39"/>
        <v>54</v>
      </c>
      <c r="AN67" s="31">
        <f t="shared" si="39"/>
        <v>54</v>
      </c>
      <c r="AO67" s="31">
        <f t="shared" si="39"/>
        <v>54</v>
      </c>
      <c r="AP67" s="31">
        <f t="shared" si="39"/>
        <v>54</v>
      </c>
      <c r="AQ67" s="31">
        <f t="shared" si="39"/>
        <v>54</v>
      </c>
      <c r="AR67" s="31">
        <f t="shared" si="39"/>
        <v>54</v>
      </c>
      <c r="AS67" s="31">
        <f t="shared" si="39"/>
        <v>54</v>
      </c>
      <c r="AT67" s="31">
        <f t="shared" si="39"/>
        <v>54</v>
      </c>
      <c r="AU67" s="31">
        <f t="shared" si="39"/>
        <v>54</v>
      </c>
      <c r="AV67" s="11"/>
      <c r="AW67" s="8"/>
      <c r="AX67" s="8"/>
      <c r="AY67" s="8"/>
      <c r="AZ67" s="8"/>
      <c r="BA67" s="8"/>
      <c r="BB67" s="8"/>
      <c r="BC67" s="8"/>
      <c r="BD67" s="8"/>
      <c r="BE67" s="7"/>
      <c r="BF67" s="144">
        <f>BF65+BG66</f>
        <v>1620</v>
      </c>
      <c r="BG67" s="145"/>
    </row>
    <row r="68" spans="22:60" ht="12.75">
      <c r="V68" s="40"/>
      <c r="BF68" s="25"/>
      <c r="BG68" s="25"/>
      <c r="BH68" s="36"/>
    </row>
    <row r="69" spans="22:60" ht="12.75">
      <c r="V69" s="40"/>
      <c r="BF69" s="25"/>
      <c r="BG69" s="25"/>
      <c r="BH69" s="36"/>
    </row>
    <row r="70" spans="22:60" ht="12.75">
      <c r="V70" s="40"/>
      <c r="W70" s="10"/>
      <c r="Y70" t="s">
        <v>25</v>
      </c>
      <c r="AE70" s="37"/>
      <c r="AG70" t="s">
        <v>31</v>
      </c>
      <c r="BF70" s="25"/>
      <c r="BG70" s="25"/>
      <c r="BH70" s="36"/>
    </row>
    <row r="72" spans="23:33" ht="12.75">
      <c r="W72" s="11"/>
      <c r="Y72" s="2" t="s">
        <v>26</v>
      </c>
      <c r="AE72" s="38"/>
      <c r="AG72" t="s">
        <v>32</v>
      </c>
    </row>
  </sheetData>
  <sheetProtection/>
  <mergeCells count="74">
    <mergeCell ref="C21:C22"/>
    <mergeCell ref="B55:B56"/>
    <mergeCell ref="C55:C56"/>
    <mergeCell ref="B41:B42"/>
    <mergeCell ref="C41:C42"/>
    <mergeCell ref="B47:B48"/>
    <mergeCell ref="C47:C48"/>
    <mergeCell ref="B49:B50"/>
    <mergeCell ref="C49:C50"/>
    <mergeCell ref="B51:B52"/>
    <mergeCell ref="C51:C52"/>
    <mergeCell ref="B65:D65"/>
    <mergeCell ref="B66:D66"/>
    <mergeCell ref="B67:D67"/>
    <mergeCell ref="BF67:BG67"/>
    <mergeCell ref="B53:B54"/>
    <mergeCell ref="C53:C54"/>
    <mergeCell ref="B59:B60"/>
    <mergeCell ref="C59:C60"/>
    <mergeCell ref="B61:B62"/>
    <mergeCell ref="C61:C62"/>
    <mergeCell ref="B37:B38"/>
    <mergeCell ref="C37:C38"/>
    <mergeCell ref="B39:B40"/>
    <mergeCell ref="C39:C40"/>
    <mergeCell ref="B43:B44"/>
    <mergeCell ref="C43:C44"/>
    <mergeCell ref="B45:B46"/>
    <mergeCell ref="C45:C46"/>
    <mergeCell ref="C31:C32"/>
    <mergeCell ref="B33:B34"/>
    <mergeCell ref="C33:C34"/>
    <mergeCell ref="B35:B36"/>
    <mergeCell ref="C35:C36"/>
    <mergeCell ref="A13:A67"/>
    <mergeCell ref="B13:B14"/>
    <mergeCell ref="C13:C14"/>
    <mergeCell ref="B15:B16"/>
    <mergeCell ref="C15:C16"/>
    <mergeCell ref="B27:B28"/>
    <mergeCell ref="C27:C28"/>
    <mergeCell ref="B29:B30"/>
    <mergeCell ref="C29:C30"/>
    <mergeCell ref="B31:B32"/>
    <mergeCell ref="B19:B20"/>
    <mergeCell ref="D6:D12"/>
    <mergeCell ref="B23:B24"/>
    <mergeCell ref="C23:C24"/>
    <mergeCell ref="B25:B26"/>
    <mergeCell ref="C25:C26"/>
    <mergeCell ref="C19:C20"/>
    <mergeCell ref="B17:B18"/>
    <mergeCell ref="C17:C18"/>
    <mergeCell ref="B21:B22"/>
    <mergeCell ref="A6:A12"/>
    <mergeCell ref="B6:B12"/>
    <mergeCell ref="C6:C12"/>
    <mergeCell ref="E9:BE9"/>
    <mergeCell ref="E11:BE11"/>
    <mergeCell ref="W6:Z6"/>
    <mergeCell ref="BA6:BE6"/>
    <mergeCell ref="N6:R6"/>
    <mergeCell ref="S6:V6"/>
    <mergeCell ref="AS6:AV6"/>
    <mergeCell ref="D3:BG3"/>
    <mergeCell ref="BG6:BG12"/>
    <mergeCell ref="E6:I6"/>
    <mergeCell ref="J6:M6"/>
    <mergeCell ref="AA6:AD6"/>
    <mergeCell ref="AE6:AI6"/>
    <mergeCell ref="AJ6:AM6"/>
    <mergeCell ref="AN6:AR6"/>
    <mergeCell ref="BF6:BF12"/>
    <mergeCell ref="AW6:AZ6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5"/>
  <sheetViews>
    <sheetView zoomScale="64" zoomScaleNormal="64" zoomScalePageLayoutView="0" workbookViewId="0" topLeftCell="B49">
      <selection activeCell="AC39" sqref="AC39"/>
    </sheetView>
  </sheetViews>
  <sheetFormatPr defaultColWidth="9.00390625" defaultRowHeight="12.75"/>
  <cols>
    <col min="1" max="1" width="4.125" style="2" customWidth="1"/>
    <col min="2" max="2" width="11.875" style="2" customWidth="1"/>
    <col min="3" max="3" width="30.875" style="24" customWidth="1"/>
    <col min="4" max="4" width="9.125" style="2" customWidth="1"/>
    <col min="5" max="21" width="4.25390625" style="2" customWidth="1"/>
    <col min="22" max="22" width="4.25390625" style="39" customWidth="1"/>
    <col min="23" max="57" width="4.25390625" style="2" customWidth="1"/>
    <col min="58" max="58" width="6.625" style="24" customWidth="1"/>
    <col min="59" max="59" width="9.125" style="24" customWidth="1"/>
    <col min="60" max="60" width="9.125" style="13" customWidth="1"/>
    <col min="61" max="16384" width="9.125" style="2" customWidth="1"/>
  </cols>
  <sheetData>
    <row r="2" spans="3:59" ht="20.25">
      <c r="C2" s="90" t="s">
        <v>134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5" spans="1:59" ht="12.75" customHeight="1">
      <c r="A5" s="94" t="s">
        <v>0</v>
      </c>
      <c r="B5" s="94" t="s">
        <v>1</v>
      </c>
      <c r="C5" s="99" t="s">
        <v>2</v>
      </c>
      <c r="D5" s="94" t="s">
        <v>3</v>
      </c>
      <c r="E5" s="91" t="s">
        <v>135</v>
      </c>
      <c r="F5" s="92"/>
      <c r="G5" s="92"/>
      <c r="H5" s="92"/>
      <c r="I5" s="93"/>
      <c r="J5" s="91" t="s">
        <v>45</v>
      </c>
      <c r="K5" s="92"/>
      <c r="L5" s="92"/>
      <c r="M5" s="93"/>
      <c r="N5" s="91" t="s">
        <v>46</v>
      </c>
      <c r="O5" s="92"/>
      <c r="P5" s="92"/>
      <c r="Q5" s="92"/>
      <c r="R5" s="93"/>
      <c r="S5" s="91" t="s">
        <v>47</v>
      </c>
      <c r="T5" s="92"/>
      <c r="U5" s="92"/>
      <c r="V5" s="93"/>
      <c r="W5" s="91" t="s">
        <v>48</v>
      </c>
      <c r="X5" s="92"/>
      <c r="Y5" s="92"/>
      <c r="Z5" s="93"/>
      <c r="AA5" s="91" t="s">
        <v>49</v>
      </c>
      <c r="AB5" s="92"/>
      <c r="AC5" s="92"/>
      <c r="AD5" s="93"/>
      <c r="AE5" s="91" t="s">
        <v>50</v>
      </c>
      <c r="AF5" s="92"/>
      <c r="AG5" s="92"/>
      <c r="AH5" s="92"/>
      <c r="AI5" s="93"/>
      <c r="AJ5" s="91" t="s">
        <v>51</v>
      </c>
      <c r="AK5" s="92"/>
      <c r="AL5" s="92"/>
      <c r="AM5" s="93"/>
      <c r="AN5" s="91" t="s">
        <v>52</v>
      </c>
      <c r="AO5" s="92"/>
      <c r="AP5" s="92"/>
      <c r="AQ5" s="92"/>
      <c r="AR5" s="93"/>
      <c r="AS5" s="91" t="s">
        <v>53</v>
      </c>
      <c r="AT5" s="92"/>
      <c r="AU5" s="92"/>
      <c r="AV5" s="93"/>
      <c r="AW5" s="91" t="s">
        <v>54</v>
      </c>
      <c r="AX5" s="92"/>
      <c r="AY5" s="92"/>
      <c r="AZ5" s="93"/>
      <c r="BA5" s="91" t="s">
        <v>55</v>
      </c>
      <c r="BB5" s="92"/>
      <c r="BC5" s="92"/>
      <c r="BD5" s="92"/>
      <c r="BE5" s="93"/>
      <c r="BF5" s="94" t="s">
        <v>24</v>
      </c>
      <c r="BG5" s="94" t="s">
        <v>23</v>
      </c>
    </row>
    <row r="6" spans="1:59" ht="12.75" customHeight="1">
      <c r="A6" s="94"/>
      <c r="B6" s="94"/>
      <c r="C6" s="99"/>
      <c r="D6" s="94"/>
      <c r="E6" s="55">
        <v>29</v>
      </c>
      <c r="F6" s="56">
        <f>E7+2</f>
        <v>5</v>
      </c>
      <c r="G6" s="56">
        <f aca="true" t="shared" si="0" ref="G6:BE6">F7+2</f>
        <v>12</v>
      </c>
      <c r="H6" s="56">
        <f t="shared" si="0"/>
        <v>19</v>
      </c>
      <c r="I6" s="56">
        <f t="shared" si="0"/>
        <v>26</v>
      </c>
      <c r="J6" s="56">
        <f>I7+2</f>
        <v>3</v>
      </c>
      <c r="K6" s="56">
        <f t="shared" si="0"/>
        <v>10</v>
      </c>
      <c r="L6" s="56">
        <f t="shared" si="0"/>
        <v>17</v>
      </c>
      <c r="M6" s="56">
        <f t="shared" si="0"/>
        <v>24</v>
      </c>
      <c r="N6" s="56">
        <f t="shared" si="0"/>
        <v>31</v>
      </c>
      <c r="O6" s="56">
        <f t="shared" si="0"/>
        <v>7</v>
      </c>
      <c r="P6" s="56">
        <f t="shared" si="0"/>
        <v>14</v>
      </c>
      <c r="Q6" s="56">
        <f t="shared" si="0"/>
        <v>21</v>
      </c>
      <c r="R6" s="56">
        <f t="shared" si="0"/>
        <v>28</v>
      </c>
      <c r="S6" s="56">
        <f t="shared" si="0"/>
        <v>5</v>
      </c>
      <c r="T6" s="56">
        <f t="shared" si="0"/>
        <v>12</v>
      </c>
      <c r="U6" s="56">
        <f t="shared" si="0"/>
        <v>19</v>
      </c>
      <c r="V6" s="56">
        <f t="shared" si="0"/>
        <v>26</v>
      </c>
      <c r="W6" s="56">
        <f>V7+2-31</f>
        <v>2</v>
      </c>
      <c r="X6" s="56">
        <f t="shared" si="0"/>
        <v>9</v>
      </c>
      <c r="Y6" s="56">
        <f t="shared" si="0"/>
        <v>16</v>
      </c>
      <c r="Z6" s="56">
        <f t="shared" si="0"/>
        <v>23</v>
      </c>
      <c r="AA6" s="56">
        <f t="shared" si="0"/>
        <v>30</v>
      </c>
      <c r="AB6" s="56">
        <f t="shared" si="0"/>
        <v>6</v>
      </c>
      <c r="AC6" s="56">
        <f t="shared" si="0"/>
        <v>13</v>
      </c>
      <c r="AD6" s="56">
        <f t="shared" si="0"/>
        <v>20</v>
      </c>
      <c r="AE6" s="56">
        <f t="shared" si="0"/>
        <v>27</v>
      </c>
      <c r="AF6" s="56">
        <f t="shared" si="0"/>
        <v>5</v>
      </c>
      <c r="AG6" s="56">
        <f t="shared" si="0"/>
        <v>12</v>
      </c>
      <c r="AH6" s="56">
        <f t="shared" si="0"/>
        <v>19</v>
      </c>
      <c r="AI6" s="56">
        <f t="shared" si="0"/>
        <v>26</v>
      </c>
      <c r="AJ6" s="56">
        <f>AI7+2-31</f>
        <v>2</v>
      </c>
      <c r="AK6" s="56">
        <f t="shared" si="0"/>
        <v>9</v>
      </c>
      <c r="AL6" s="56">
        <f t="shared" si="0"/>
        <v>16</v>
      </c>
      <c r="AM6" s="56">
        <f t="shared" si="0"/>
        <v>23</v>
      </c>
      <c r="AN6" s="56">
        <f>AM7+2</f>
        <v>30</v>
      </c>
      <c r="AO6" s="56">
        <f t="shared" si="0"/>
        <v>7</v>
      </c>
      <c r="AP6" s="56">
        <f t="shared" si="0"/>
        <v>14</v>
      </c>
      <c r="AQ6" s="56">
        <f t="shared" si="0"/>
        <v>21</v>
      </c>
      <c r="AR6" s="56">
        <f t="shared" si="0"/>
        <v>28</v>
      </c>
      <c r="AS6" s="56">
        <f t="shared" si="0"/>
        <v>4</v>
      </c>
      <c r="AT6" s="56">
        <f t="shared" si="0"/>
        <v>11</v>
      </c>
      <c r="AU6" s="56">
        <f t="shared" si="0"/>
        <v>18</v>
      </c>
      <c r="AV6" s="56">
        <f t="shared" si="0"/>
        <v>25</v>
      </c>
      <c r="AW6" s="56">
        <f>AV7+2-30</f>
        <v>2</v>
      </c>
      <c r="AX6" s="56">
        <f t="shared" si="0"/>
        <v>9</v>
      </c>
      <c r="AY6" s="56">
        <f t="shared" si="0"/>
        <v>16</v>
      </c>
      <c r="AZ6" s="56">
        <f t="shared" si="0"/>
        <v>23</v>
      </c>
      <c r="BA6" s="56">
        <f t="shared" si="0"/>
        <v>30</v>
      </c>
      <c r="BB6" s="56">
        <f t="shared" si="0"/>
        <v>6</v>
      </c>
      <c r="BC6" s="56">
        <f t="shared" si="0"/>
        <v>13</v>
      </c>
      <c r="BD6" s="56">
        <f t="shared" si="0"/>
        <v>20</v>
      </c>
      <c r="BE6" s="56">
        <f t="shared" si="0"/>
        <v>27</v>
      </c>
      <c r="BF6" s="94"/>
      <c r="BG6" s="94"/>
    </row>
    <row r="7" spans="1:59" ht="12.75" customHeight="1">
      <c r="A7" s="94"/>
      <c r="B7" s="94"/>
      <c r="C7" s="99"/>
      <c r="D7" s="94"/>
      <c r="E7" s="57">
        <v>3</v>
      </c>
      <c r="F7" s="58">
        <f>F6+5</f>
        <v>10</v>
      </c>
      <c r="G7" s="58">
        <f aca="true" t="shared" si="1" ref="G7:BD7">G6+5</f>
        <v>17</v>
      </c>
      <c r="H7" s="58">
        <f t="shared" si="1"/>
        <v>24</v>
      </c>
      <c r="I7" s="58">
        <v>1</v>
      </c>
      <c r="J7" s="58">
        <f t="shared" si="1"/>
        <v>8</v>
      </c>
      <c r="K7" s="58">
        <f t="shared" si="1"/>
        <v>15</v>
      </c>
      <c r="L7" s="58">
        <f t="shared" si="1"/>
        <v>22</v>
      </c>
      <c r="M7" s="58">
        <f t="shared" si="1"/>
        <v>29</v>
      </c>
      <c r="N7" s="58">
        <f>N6+5-31</f>
        <v>5</v>
      </c>
      <c r="O7" s="58">
        <f t="shared" si="1"/>
        <v>12</v>
      </c>
      <c r="P7" s="58">
        <f t="shared" si="1"/>
        <v>19</v>
      </c>
      <c r="Q7" s="58">
        <f t="shared" si="1"/>
        <v>26</v>
      </c>
      <c r="R7" s="58">
        <f>R6+5-30</f>
        <v>3</v>
      </c>
      <c r="S7" s="58">
        <f t="shared" si="1"/>
        <v>10</v>
      </c>
      <c r="T7" s="58">
        <f t="shared" si="1"/>
        <v>17</v>
      </c>
      <c r="U7" s="58">
        <f t="shared" si="1"/>
        <v>24</v>
      </c>
      <c r="V7" s="58">
        <f t="shared" si="1"/>
        <v>31</v>
      </c>
      <c r="W7" s="58">
        <f t="shared" si="1"/>
        <v>7</v>
      </c>
      <c r="X7" s="58">
        <f t="shared" si="1"/>
        <v>14</v>
      </c>
      <c r="Y7" s="58">
        <f t="shared" si="1"/>
        <v>21</v>
      </c>
      <c r="Z7" s="58">
        <f t="shared" si="1"/>
        <v>28</v>
      </c>
      <c r="AA7" s="58">
        <f>AA6+5-31</f>
        <v>4</v>
      </c>
      <c r="AB7" s="58">
        <f t="shared" si="1"/>
        <v>11</v>
      </c>
      <c r="AC7" s="58">
        <f t="shared" si="1"/>
        <v>18</v>
      </c>
      <c r="AD7" s="58">
        <f t="shared" si="1"/>
        <v>25</v>
      </c>
      <c r="AE7" s="58">
        <f>AE6+5-29</f>
        <v>3</v>
      </c>
      <c r="AF7" s="58">
        <f t="shared" si="1"/>
        <v>10</v>
      </c>
      <c r="AG7" s="58">
        <f t="shared" si="1"/>
        <v>17</v>
      </c>
      <c r="AH7" s="58">
        <f t="shared" si="1"/>
        <v>24</v>
      </c>
      <c r="AI7" s="58">
        <f t="shared" si="1"/>
        <v>31</v>
      </c>
      <c r="AJ7" s="58">
        <f t="shared" si="1"/>
        <v>7</v>
      </c>
      <c r="AK7" s="58">
        <f t="shared" si="1"/>
        <v>14</v>
      </c>
      <c r="AL7" s="58">
        <f t="shared" si="1"/>
        <v>21</v>
      </c>
      <c r="AM7" s="58">
        <f t="shared" si="1"/>
        <v>28</v>
      </c>
      <c r="AN7" s="58">
        <f>AN6+5-30</f>
        <v>5</v>
      </c>
      <c r="AO7" s="58">
        <f t="shared" si="1"/>
        <v>12</v>
      </c>
      <c r="AP7" s="58">
        <f t="shared" si="1"/>
        <v>19</v>
      </c>
      <c r="AQ7" s="58">
        <f t="shared" si="1"/>
        <v>26</v>
      </c>
      <c r="AR7" s="58">
        <f>AR6+5-31</f>
        <v>2</v>
      </c>
      <c r="AS7" s="58">
        <f t="shared" si="1"/>
        <v>9</v>
      </c>
      <c r="AT7" s="58">
        <f t="shared" si="1"/>
        <v>16</v>
      </c>
      <c r="AU7" s="58">
        <f t="shared" si="1"/>
        <v>23</v>
      </c>
      <c r="AV7" s="58">
        <f t="shared" si="1"/>
        <v>30</v>
      </c>
      <c r="AW7" s="58">
        <f t="shared" si="1"/>
        <v>7</v>
      </c>
      <c r="AX7" s="58">
        <f t="shared" si="1"/>
        <v>14</v>
      </c>
      <c r="AY7" s="58">
        <f t="shared" si="1"/>
        <v>21</v>
      </c>
      <c r="AZ7" s="58">
        <f t="shared" si="1"/>
        <v>28</v>
      </c>
      <c r="BA7" s="58">
        <f>BA6+5-31</f>
        <v>4</v>
      </c>
      <c r="BB7" s="58">
        <f t="shared" si="1"/>
        <v>11</v>
      </c>
      <c r="BC7" s="58">
        <f t="shared" si="1"/>
        <v>18</v>
      </c>
      <c r="BD7" s="58">
        <f t="shared" si="1"/>
        <v>25</v>
      </c>
      <c r="BE7" s="58">
        <f>BE6+5-31</f>
        <v>1</v>
      </c>
      <c r="BF7" s="94"/>
      <c r="BG7" s="94"/>
    </row>
    <row r="8" spans="1:59" ht="12.75">
      <c r="A8" s="94"/>
      <c r="B8" s="94"/>
      <c r="C8" s="99"/>
      <c r="D8" s="94"/>
      <c r="E8" s="150" t="s">
        <v>4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7"/>
      <c r="BF8" s="94"/>
      <c r="BG8" s="94"/>
    </row>
    <row r="9" spans="1:59" ht="12.75">
      <c r="A9" s="94"/>
      <c r="B9" s="94"/>
      <c r="C9" s="99"/>
      <c r="D9" s="94"/>
      <c r="E9" s="3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32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4">
        <v>35</v>
      </c>
      <c r="BF9" s="94"/>
      <c r="BG9" s="94"/>
    </row>
    <row r="10" spans="1:59" ht="12.75">
      <c r="A10" s="94"/>
      <c r="B10" s="94"/>
      <c r="C10" s="99"/>
      <c r="D10" s="94"/>
      <c r="E10" s="153" t="s">
        <v>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4"/>
      <c r="BG10" s="94"/>
    </row>
    <row r="11" spans="1:59" ht="12.75">
      <c r="A11" s="94"/>
      <c r="B11" s="94"/>
      <c r="C11" s="99"/>
      <c r="D11" s="94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33">
        <v>16</v>
      </c>
      <c r="U11" s="33">
        <v>17</v>
      </c>
      <c r="V11" s="33">
        <v>18</v>
      </c>
      <c r="W11" s="33">
        <v>19</v>
      </c>
      <c r="X11" s="33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33">
        <v>34</v>
      </c>
      <c r="AM11" s="33">
        <v>35</v>
      </c>
      <c r="AN11" s="33">
        <v>36</v>
      </c>
      <c r="AO11" s="33">
        <v>37</v>
      </c>
      <c r="AP11" s="33">
        <v>38</v>
      </c>
      <c r="AQ11" s="33">
        <v>39</v>
      </c>
      <c r="AR11" s="33">
        <v>40</v>
      </c>
      <c r="AS11" s="33">
        <v>41</v>
      </c>
      <c r="AT11" s="33">
        <v>42</v>
      </c>
      <c r="AU11" s="33">
        <v>43</v>
      </c>
      <c r="AV11" s="33">
        <v>44</v>
      </c>
      <c r="AW11" s="33">
        <v>45</v>
      </c>
      <c r="AX11" s="33">
        <v>46</v>
      </c>
      <c r="AY11" s="33">
        <v>47</v>
      </c>
      <c r="AZ11" s="33">
        <v>48</v>
      </c>
      <c r="BA11" s="33">
        <v>49</v>
      </c>
      <c r="BB11" s="33">
        <v>50</v>
      </c>
      <c r="BC11" s="33">
        <v>51</v>
      </c>
      <c r="BD11" s="33">
        <v>52</v>
      </c>
      <c r="BE11" s="33">
        <v>53</v>
      </c>
      <c r="BF11" s="94"/>
      <c r="BG11" s="94"/>
    </row>
    <row r="12" spans="1:59" ht="12.75" customHeight="1">
      <c r="A12" s="103" t="s">
        <v>36</v>
      </c>
      <c r="B12" s="119" t="s">
        <v>9</v>
      </c>
      <c r="C12" s="106" t="s">
        <v>20</v>
      </c>
      <c r="D12" s="30" t="s">
        <v>7</v>
      </c>
      <c r="E12" s="31">
        <f>E14+E16+E18+E20</f>
        <v>6</v>
      </c>
      <c r="F12" s="31">
        <f aca="true" t="shared" si="2" ref="F12:AH12">F14+F16+F18+F20</f>
        <v>6</v>
      </c>
      <c r="G12" s="31">
        <f t="shared" si="2"/>
        <v>6</v>
      </c>
      <c r="H12" s="31">
        <f t="shared" si="2"/>
        <v>6</v>
      </c>
      <c r="I12" s="31">
        <f t="shared" si="2"/>
        <v>6</v>
      </c>
      <c r="J12" s="31">
        <f t="shared" si="2"/>
        <v>6</v>
      </c>
      <c r="K12" s="31">
        <f t="shared" si="2"/>
        <v>6</v>
      </c>
      <c r="L12" s="31">
        <f t="shared" si="2"/>
        <v>6</v>
      </c>
      <c r="M12" s="31">
        <f t="shared" si="2"/>
        <v>6</v>
      </c>
      <c r="N12" s="31">
        <f t="shared" si="2"/>
        <v>6</v>
      </c>
      <c r="O12" s="31">
        <f t="shared" si="2"/>
        <v>6</v>
      </c>
      <c r="P12" s="38"/>
      <c r="Q12" s="38"/>
      <c r="R12" s="38"/>
      <c r="S12" s="38"/>
      <c r="T12" s="38"/>
      <c r="U12" s="38"/>
      <c r="V12" s="8"/>
      <c r="W12" s="8"/>
      <c r="X12" s="38"/>
      <c r="Y12" s="38"/>
      <c r="Z12" s="38"/>
      <c r="AA12" s="31">
        <f t="shared" si="2"/>
        <v>10</v>
      </c>
      <c r="AB12" s="31">
        <f t="shared" si="2"/>
        <v>10</v>
      </c>
      <c r="AC12" s="31">
        <f t="shared" si="2"/>
        <v>10</v>
      </c>
      <c r="AD12" s="31">
        <f t="shared" si="2"/>
        <v>10</v>
      </c>
      <c r="AE12" s="31">
        <f t="shared" si="2"/>
        <v>10</v>
      </c>
      <c r="AF12" s="31">
        <f t="shared" si="2"/>
        <v>10</v>
      </c>
      <c r="AG12" s="31">
        <f t="shared" si="2"/>
        <v>10</v>
      </c>
      <c r="AH12" s="31">
        <f t="shared" si="2"/>
        <v>10</v>
      </c>
      <c r="AI12" s="37"/>
      <c r="AJ12" s="38"/>
      <c r="AK12" s="11"/>
      <c r="AL12" s="52"/>
      <c r="AM12" s="52"/>
      <c r="AN12" s="52"/>
      <c r="AO12" s="52"/>
      <c r="AP12" s="51"/>
      <c r="AQ12" s="51"/>
      <c r="AR12" s="51"/>
      <c r="AS12" s="51"/>
      <c r="AT12" s="51"/>
      <c r="AU12" s="51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31"/>
      <c r="BG12" s="31"/>
    </row>
    <row r="13" spans="1:59" ht="12.75">
      <c r="A13" s="103"/>
      <c r="B13" s="119"/>
      <c r="C13" s="131"/>
      <c r="D13" s="30" t="s">
        <v>8</v>
      </c>
      <c r="E13" s="86">
        <f>E15+E17+E19+E21</f>
        <v>3</v>
      </c>
      <c r="F13" s="86">
        <f aca="true" t="shared" si="3" ref="F13:AH13">F15+F17+F19+F21</f>
        <v>3</v>
      </c>
      <c r="G13" s="86">
        <f t="shared" si="3"/>
        <v>3</v>
      </c>
      <c r="H13" s="86">
        <f t="shared" si="3"/>
        <v>3</v>
      </c>
      <c r="I13" s="86">
        <f t="shared" si="3"/>
        <v>3</v>
      </c>
      <c r="J13" s="86">
        <f t="shared" si="3"/>
        <v>3</v>
      </c>
      <c r="K13" s="86">
        <f t="shared" si="3"/>
        <v>3</v>
      </c>
      <c r="L13" s="86">
        <f t="shared" si="3"/>
        <v>3</v>
      </c>
      <c r="M13" s="86">
        <f t="shared" si="3"/>
        <v>3</v>
      </c>
      <c r="N13" s="86">
        <f t="shared" si="3"/>
        <v>3</v>
      </c>
      <c r="O13" s="86">
        <f t="shared" si="3"/>
        <v>3</v>
      </c>
      <c r="P13" s="166"/>
      <c r="Q13" s="166"/>
      <c r="R13" s="166"/>
      <c r="S13" s="166"/>
      <c r="T13" s="166"/>
      <c r="U13" s="166"/>
      <c r="V13" s="163"/>
      <c r="W13" s="163"/>
      <c r="X13" s="166"/>
      <c r="Y13" s="166"/>
      <c r="Z13" s="166"/>
      <c r="AA13" s="86">
        <f t="shared" si="3"/>
        <v>5</v>
      </c>
      <c r="AB13" s="86">
        <f t="shared" si="3"/>
        <v>5</v>
      </c>
      <c r="AC13" s="86">
        <f t="shared" si="3"/>
        <v>5</v>
      </c>
      <c r="AD13" s="86">
        <f t="shared" si="3"/>
        <v>5</v>
      </c>
      <c r="AE13" s="86">
        <f t="shared" si="3"/>
        <v>5</v>
      </c>
      <c r="AF13" s="86">
        <f t="shared" si="3"/>
        <v>5</v>
      </c>
      <c r="AG13" s="86">
        <f t="shared" si="3"/>
        <v>5</v>
      </c>
      <c r="AH13" s="86">
        <f t="shared" si="3"/>
        <v>5</v>
      </c>
      <c r="AI13" s="37"/>
      <c r="AJ13" s="38"/>
      <c r="AK13" s="11"/>
      <c r="AL13" s="52"/>
      <c r="AM13" s="52"/>
      <c r="AN13" s="52"/>
      <c r="AO13" s="52"/>
      <c r="AP13" s="51"/>
      <c r="AQ13" s="51"/>
      <c r="AR13" s="51"/>
      <c r="AS13" s="51"/>
      <c r="AT13" s="51"/>
      <c r="AU13" s="51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1"/>
      <c r="BG13" s="31"/>
    </row>
    <row r="14" spans="1:59" ht="12.75">
      <c r="A14" s="103"/>
      <c r="B14" s="99" t="s">
        <v>67</v>
      </c>
      <c r="C14" s="128" t="s">
        <v>57</v>
      </c>
      <c r="D14" s="32" t="s">
        <v>7</v>
      </c>
      <c r="E14" s="33">
        <v>2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2</v>
      </c>
      <c r="O14" s="33">
        <v>2</v>
      </c>
      <c r="P14" s="38"/>
      <c r="Q14" s="38"/>
      <c r="R14" s="38"/>
      <c r="S14" s="38"/>
      <c r="T14" s="38"/>
      <c r="U14" s="38"/>
      <c r="V14" s="8"/>
      <c r="W14" s="8"/>
      <c r="X14" s="38"/>
      <c r="Y14" s="38"/>
      <c r="Z14" s="38"/>
      <c r="AA14" s="33">
        <v>2</v>
      </c>
      <c r="AB14" s="33">
        <v>2</v>
      </c>
      <c r="AC14" s="33">
        <v>2</v>
      </c>
      <c r="AD14" s="33">
        <v>2</v>
      </c>
      <c r="AE14" s="33">
        <v>2</v>
      </c>
      <c r="AF14" s="33">
        <v>2</v>
      </c>
      <c r="AG14" s="33">
        <v>2</v>
      </c>
      <c r="AH14" s="33">
        <v>2</v>
      </c>
      <c r="AI14" s="37"/>
      <c r="AJ14" s="38"/>
      <c r="AK14" s="11"/>
      <c r="AL14" s="52"/>
      <c r="AM14" s="52"/>
      <c r="AN14" s="52"/>
      <c r="AO14" s="52"/>
      <c r="AP14" s="51"/>
      <c r="AQ14" s="51"/>
      <c r="AR14" s="51"/>
      <c r="AS14" s="51"/>
      <c r="AT14" s="51"/>
      <c r="AU14" s="51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1">
        <f>SUM(E14:BE14)</f>
        <v>38</v>
      </c>
      <c r="BG14" s="31"/>
    </row>
    <row r="15" spans="1:60" ht="12.75">
      <c r="A15" s="103"/>
      <c r="B15" s="99"/>
      <c r="C15" s="128"/>
      <c r="D15" s="34" t="s">
        <v>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38"/>
      <c r="Q15" s="38"/>
      <c r="R15" s="38"/>
      <c r="S15" s="38"/>
      <c r="T15" s="38"/>
      <c r="U15" s="38"/>
      <c r="V15" s="8"/>
      <c r="W15" s="8"/>
      <c r="X15" s="38"/>
      <c r="Y15" s="38"/>
      <c r="Z15" s="38"/>
      <c r="AA15" s="84">
        <v>2</v>
      </c>
      <c r="AB15" s="84">
        <v>1</v>
      </c>
      <c r="AC15" s="84">
        <v>2</v>
      </c>
      <c r="AD15" s="84">
        <v>2</v>
      </c>
      <c r="AE15" s="84">
        <v>1</v>
      </c>
      <c r="AF15" s="84">
        <v>1</v>
      </c>
      <c r="AG15" s="84">
        <v>1</v>
      </c>
      <c r="AH15" s="84">
        <v>1</v>
      </c>
      <c r="AI15" s="37"/>
      <c r="AJ15" s="38"/>
      <c r="AK15" s="11"/>
      <c r="AL15" s="52"/>
      <c r="AM15" s="52"/>
      <c r="AN15" s="52"/>
      <c r="AO15" s="52"/>
      <c r="AP15" s="51"/>
      <c r="AQ15" s="51"/>
      <c r="AR15" s="51"/>
      <c r="AS15" s="51"/>
      <c r="AT15" s="51"/>
      <c r="AU15" s="51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1"/>
      <c r="BG15" s="31">
        <f>SUM(E15:BE15)</f>
        <v>11</v>
      </c>
      <c r="BH15" s="41"/>
    </row>
    <row r="16" spans="1:59" ht="12.75">
      <c r="A16" s="103"/>
      <c r="B16" s="99" t="s">
        <v>68</v>
      </c>
      <c r="C16" s="128" t="s">
        <v>56</v>
      </c>
      <c r="D16" s="32" t="s">
        <v>7</v>
      </c>
      <c r="E16" s="33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8"/>
      <c r="Q16" s="38"/>
      <c r="R16" s="38"/>
      <c r="S16" s="38"/>
      <c r="T16" s="38"/>
      <c r="U16" s="38"/>
      <c r="V16" s="8"/>
      <c r="W16" s="8"/>
      <c r="X16" s="38"/>
      <c r="Y16" s="38"/>
      <c r="Z16" s="38"/>
      <c r="AA16" s="33">
        <v>2</v>
      </c>
      <c r="AB16" s="33">
        <v>2</v>
      </c>
      <c r="AC16" s="33">
        <v>2</v>
      </c>
      <c r="AD16" s="33">
        <v>2</v>
      </c>
      <c r="AE16" s="33">
        <v>2</v>
      </c>
      <c r="AF16" s="33">
        <v>2</v>
      </c>
      <c r="AG16" s="33">
        <v>2</v>
      </c>
      <c r="AH16" s="33">
        <v>2</v>
      </c>
      <c r="AI16" s="37"/>
      <c r="AJ16" s="38"/>
      <c r="AK16" s="11"/>
      <c r="AL16" s="52"/>
      <c r="AM16" s="52"/>
      <c r="AN16" s="52"/>
      <c r="AO16" s="52"/>
      <c r="AP16" s="51"/>
      <c r="AQ16" s="51"/>
      <c r="AR16" s="51"/>
      <c r="AS16" s="51"/>
      <c r="AT16" s="51"/>
      <c r="AU16" s="51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1">
        <f>SUM(E16:BE16)</f>
        <v>38</v>
      </c>
      <c r="BG16" s="31"/>
    </row>
    <row r="17" spans="1:61" ht="12.75">
      <c r="A17" s="103"/>
      <c r="B17" s="99"/>
      <c r="C17" s="128"/>
      <c r="D17" s="34" t="s">
        <v>8</v>
      </c>
      <c r="E17" s="35">
        <f>E16</f>
        <v>2</v>
      </c>
      <c r="F17" s="35">
        <f aca="true" t="shared" si="4" ref="F17:O17">F16</f>
        <v>2</v>
      </c>
      <c r="G17" s="35">
        <f t="shared" si="4"/>
        <v>2</v>
      </c>
      <c r="H17" s="35">
        <f t="shared" si="4"/>
        <v>2</v>
      </c>
      <c r="I17" s="35">
        <f t="shared" si="4"/>
        <v>2</v>
      </c>
      <c r="J17" s="35">
        <f t="shared" si="4"/>
        <v>2</v>
      </c>
      <c r="K17" s="35">
        <f t="shared" si="4"/>
        <v>2</v>
      </c>
      <c r="L17" s="35">
        <f t="shared" si="4"/>
        <v>2</v>
      </c>
      <c r="M17" s="35">
        <f t="shared" si="4"/>
        <v>2</v>
      </c>
      <c r="N17" s="35">
        <f t="shared" si="4"/>
        <v>2</v>
      </c>
      <c r="O17" s="35">
        <f t="shared" si="4"/>
        <v>2</v>
      </c>
      <c r="P17" s="38"/>
      <c r="Q17" s="38"/>
      <c r="R17" s="38"/>
      <c r="S17" s="38"/>
      <c r="T17" s="38"/>
      <c r="U17" s="38"/>
      <c r="V17" s="8"/>
      <c r="W17" s="8"/>
      <c r="X17" s="38"/>
      <c r="Y17" s="38"/>
      <c r="Z17" s="38"/>
      <c r="AA17" s="35">
        <f>AA16</f>
        <v>2</v>
      </c>
      <c r="AB17" s="35">
        <f aca="true" t="shared" si="5" ref="AB17:AH17">AB16</f>
        <v>2</v>
      </c>
      <c r="AC17" s="35">
        <f t="shared" si="5"/>
        <v>2</v>
      </c>
      <c r="AD17" s="35">
        <f t="shared" si="5"/>
        <v>2</v>
      </c>
      <c r="AE17" s="35">
        <f t="shared" si="5"/>
        <v>2</v>
      </c>
      <c r="AF17" s="35">
        <f t="shared" si="5"/>
        <v>2</v>
      </c>
      <c r="AG17" s="35">
        <f t="shared" si="5"/>
        <v>2</v>
      </c>
      <c r="AH17" s="35">
        <f t="shared" si="5"/>
        <v>2</v>
      </c>
      <c r="AI17" s="37"/>
      <c r="AJ17" s="38"/>
      <c r="AK17" s="11"/>
      <c r="AL17" s="52"/>
      <c r="AM17" s="52"/>
      <c r="AN17" s="52"/>
      <c r="AO17" s="52"/>
      <c r="AP17" s="51"/>
      <c r="AQ17" s="51"/>
      <c r="AR17" s="51"/>
      <c r="AS17" s="51"/>
      <c r="AT17" s="51"/>
      <c r="AU17" s="51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1"/>
      <c r="BG17" s="31">
        <f>SUM(E17:BE17)</f>
        <v>38</v>
      </c>
      <c r="BH17" s="41"/>
      <c r="BI17" s="42"/>
    </row>
    <row r="18" spans="1:59" ht="30" customHeight="1">
      <c r="A18" s="103"/>
      <c r="B18" s="99" t="s">
        <v>120</v>
      </c>
      <c r="C18" s="128" t="s">
        <v>168</v>
      </c>
      <c r="D18" s="32" t="s">
        <v>7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8"/>
      <c r="Q18" s="38"/>
      <c r="R18" s="38"/>
      <c r="S18" s="38"/>
      <c r="T18" s="38"/>
      <c r="U18" s="38"/>
      <c r="V18" s="8"/>
      <c r="W18" s="8"/>
      <c r="X18" s="38"/>
      <c r="Y18" s="38"/>
      <c r="Z18" s="38"/>
      <c r="AA18" s="33">
        <v>2</v>
      </c>
      <c r="AB18" s="33">
        <v>2</v>
      </c>
      <c r="AC18" s="33">
        <v>2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7"/>
      <c r="AJ18" s="38"/>
      <c r="AK18" s="11"/>
      <c r="AL18" s="52"/>
      <c r="AM18" s="52"/>
      <c r="AN18" s="52"/>
      <c r="AO18" s="52"/>
      <c r="AP18" s="51"/>
      <c r="AQ18" s="51"/>
      <c r="AR18" s="51"/>
      <c r="AS18" s="51"/>
      <c r="AT18" s="51"/>
      <c r="AU18" s="51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1">
        <f>SUM(E18:BE18)</f>
        <v>38</v>
      </c>
      <c r="BG18" s="31"/>
    </row>
    <row r="19" spans="1:60" ht="28.5" customHeight="1">
      <c r="A19" s="103"/>
      <c r="B19" s="99"/>
      <c r="C19" s="128"/>
      <c r="D19" s="34" t="s">
        <v>8</v>
      </c>
      <c r="E19" s="84">
        <v>1</v>
      </c>
      <c r="F19" s="84">
        <v>1</v>
      </c>
      <c r="G19" s="84">
        <v>1</v>
      </c>
      <c r="H19" s="84">
        <v>1</v>
      </c>
      <c r="I19" s="84">
        <v>1</v>
      </c>
      <c r="J19" s="84">
        <v>1</v>
      </c>
      <c r="K19" s="84">
        <v>1</v>
      </c>
      <c r="L19" s="84">
        <v>1</v>
      </c>
      <c r="M19" s="84">
        <v>1</v>
      </c>
      <c r="N19" s="84">
        <v>1</v>
      </c>
      <c r="O19" s="84">
        <v>1</v>
      </c>
      <c r="P19" s="166"/>
      <c r="Q19" s="166"/>
      <c r="R19" s="166"/>
      <c r="S19" s="166"/>
      <c r="T19" s="166"/>
      <c r="U19" s="166"/>
      <c r="V19" s="163"/>
      <c r="W19" s="163"/>
      <c r="X19" s="166"/>
      <c r="Y19" s="166"/>
      <c r="Z19" s="166"/>
      <c r="AA19" s="84">
        <v>1</v>
      </c>
      <c r="AB19" s="84">
        <v>1</v>
      </c>
      <c r="AC19" s="84">
        <v>1</v>
      </c>
      <c r="AD19" s="84">
        <v>1</v>
      </c>
      <c r="AE19" s="84">
        <v>1</v>
      </c>
      <c r="AF19" s="84">
        <v>2</v>
      </c>
      <c r="AG19" s="84">
        <v>2</v>
      </c>
      <c r="AH19" s="84">
        <v>2</v>
      </c>
      <c r="AI19" s="37"/>
      <c r="AJ19" s="38"/>
      <c r="AK19" s="11"/>
      <c r="AL19" s="52"/>
      <c r="AM19" s="52"/>
      <c r="AN19" s="52"/>
      <c r="AO19" s="52"/>
      <c r="AP19" s="51"/>
      <c r="AQ19" s="51"/>
      <c r="AR19" s="51"/>
      <c r="AS19" s="51"/>
      <c r="AT19" s="51"/>
      <c r="AU19" s="51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1"/>
      <c r="BG19" s="31">
        <f>SUM(E19:BE19)</f>
        <v>22</v>
      </c>
      <c r="BH19" s="41"/>
    </row>
    <row r="20" spans="1:60" ht="14.25" customHeight="1">
      <c r="A20" s="103"/>
      <c r="B20" s="99" t="s">
        <v>121</v>
      </c>
      <c r="C20" s="115" t="s">
        <v>118</v>
      </c>
      <c r="D20" s="32" t="s">
        <v>7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8"/>
      <c r="Q20" s="38"/>
      <c r="R20" s="38"/>
      <c r="S20" s="38"/>
      <c r="T20" s="38"/>
      <c r="U20" s="38"/>
      <c r="V20" s="8"/>
      <c r="W20" s="8"/>
      <c r="X20" s="38"/>
      <c r="Y20" s="38"/>
      <c r="Z20" s="38"/>
      <c r="AA20" s="33">
        <v>4</v>
      </c>
      <c r="AB20" s="33">
        <v>4</v>
      </c>
      <c r="AC20" s="33">
        <v>4</v>
      </c>
      <c r="AD20" s="33">
        <v>4</v>
      </c>
      <c r="AE20" s="33">
        <v>4</v>
      </c>
      <c r="AF20" s="33">
        <v>4</v>
      </c>
      <c r="AG20" s="33">
        <v>4</v>
      </c>
      <c r="AH20" s="33">
        <v>4</v>
      </c>
      <c r="AI20" s="37"/>
      <c r="AJ20" s="38"/>
      <c r="AK20" s="11"/>
      <c r="AL20" s="52"/>
      <c r="AM20" s="52"/>
      <c r="AN20" s="52"/>
      <c r="AO20" s="52"/>
      <c r="AP20" s="51"/>
      <c r="AQ20" s="51"/>
      <c r="AR20" s="51"/>
      <c r="AS20" s="51"/>
      <c r="AT20" s="51"/>
      <c r="AU20" s="51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1">
        <f>SUM(E20:BE20)</f>
        <v>32</v>
      </c>
      <c r="BG20" s="31"/>
      <c r="BH20" s="41"/>
    </row>
    <row r="21" spans="1:60" ht="14.25" customHeight="1">
      <c r="A21" s="103"/>
      <c r="B21" s="99"/>
      <c r="C21" s="116"/>
      <c r="D21" s="34" t="s">
        <v>8</v>
      </c>
      <c r="E21" s="35">
        <f aca="true" t="shared" si="6" ref="E21:O21">E20/2</f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6"/>
        <v>0</v>
      </c>
      <c r="P21" s="38"/>
      <c r="Q21" s="38"/>
      <c r="R21" s="38"/>
      <c r="S21" s="38"/>
      <c r="T21" s="38"/>
      <c r="U21" s="38"/>
      <c r="V21" s="8"/>
      <c r="W21" s="8"/>
      <c r="X21" s="38"/>
      <c r="Y21" s="38"/>
      <c r="Z21" s="38"/>
      <c r="AA21" s="35"/>
      <c r="AB21" s="35">
        <v>1</v>
      </c>
      <c r="AC21" s="35"/>
      <c r="AD21" s="35"/>
      <c r="AE21" s="35">
        <v>1</v>
      </c>
      <c r="AF21" s="35"/>
      <c r="AG21" s="35"/>
      <c r="AH21" s="35"/>
      <c r="AI21" s="37"/>
      <c r="AJ21" s="38"/>
      <c r="AK21" s="11"/>
      <c r="AL21" s="52"/>
      <c r="AM21" s="52"/>
      <c r="AN21" s="52"/>
      <c r="AO21" s="52"/>
      <c r="AP21" s="51"/>
      <c r="AQ21" s="51"/>
      <c r="AR21" s="51"/>
      <c r="AS21" s="51"/>
      <c r="AT21" s="51"/>
      <c r="AU21" s="51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1"/>
      <c r="BG21" s="31">
        <f>SUM(E21:BE21)</f>
        <v>2</v>
      </c>
      <c r="BH21" s="41"/>
    </row>
    <row r="22" spans="1:59" ht="12.75" hidden="1">
      <c r="A22" s="103"/>
      <c r="B22" s="119" t="s">
        <v>10</v>
      </c>
      <c r="C22" s="106" t="s">
        <v>19</v>
      </c>
      <c r="D22" s="30" t="s">
        <v>7</v>
      </c>
      <c r="E22" s="31">
        <f>E24+E26</f>
        <v>0</v>
      </c>
      <c r="F22" s="31">
        <f aca="true" t="shared" si="7" ref="F22:O22">F24+F26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8"/>
      <c r="Q22" s="38"/>
      <c r="R22" s="38"/>
      <c r="S22" s="38"/>
      <c r="T22" s="38"/>
      <c r="U22" s="38"/>
      <c r="V22" s="8"/>
      <c r="W22" s="8"/>
      <c r="X22" s="38"/>
      <c r="Y22" s="38"/>
      <c r="Z22" s="38"/>
      <c r="AA22" s="31">
        <f aca="true" t="shared" si="8" ref="AA22:AH23">AA24+AA26</f>
        <v>0</v>
      </c>
      <c r="AB22" s="31">
        <f t="shared" si="8"/>
        <v>0</v>
      </c>
      <c r="AC22" s="31">
        <f t="shared" si="8"/>
        <v>0</v>
      </c>
      <c r="AD22" s="31">
        <f t="shared" si="8"/>
        <v>0</v>
      </c>
      <c r="AE22" s="31">
        <f t="shared" si="8"/>
        <v>0</v>
      </c>
      <c r="AF22" s="31">
        <f t="shared" si="8"/>
        <v>0</v>
      </c>
      <c r="AG22" s="31">
        <f t="shared" si="8"/>
        <v>0</v>
      </c>
      <c r="AH22" s="31">
        <f t="shared" si="8"/>
        <v>0</v>
      </c>
      <c r="AI22" s="37"/>
      <c r="AJ22" s="38"/>
      <c r="AK22" s="11"/>
      <c r="AL22" s="52"/>
      <c r="AM22" s="52"/>
      <c r="AN22" s="52"/>
      <c r="AO22" s="52"/>
      <c r="AP22" s="51"/>
      <c r="AQ22" s="51"/>
      <c r="AR22" s="51"/>
      <c r="AS22" s="51"/>
      <c r="AT22" s="51"/>
      <c r="AU22" s="51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1">
        <f>SUM(E22:BE22)</f>
        <v>0</v>
      </c>
      <c r="BG22" s="31"/>
    </row>
    <row r="23" spans="1:59" ht="12" customHeight="1" hidden="1">
      <c r="A23" s="103"/>
      <c r="B23" s="119"/>
      <c r="C23" s="131"/>
      <c r="D23" s="30" t="s">
        <v>8</v>
      </c>
      <c r="E23" s="31">
        <f>E25+E27</f>
        <v>0</v>
      </c>
      <c r="F23" s="31">
        <f aca="true" t="shared" si="9" ref="F23:O23">F25+F27</f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9"/>
        <v>0</v>
      </c>
      <c r="O23" s="31">
        <f t="shared" si="9"/>
        <v>0</v>
      </c>
      <c r="P23" s="38"/>
      <c r="Q23" s="38"/>
      <c r="R23" s="38"/>
      <c r="S23" s="38"/>
      <c r="T23" s="38"/>
      <c r="U23" s="38"/>
      <c r="V23" s="8"/>
      <c r="W23" s="8"/>
      <c r="X23" s="38"/>
      <c r="Y23" s="38"/>
      <c r="Z23" s="38"/>
      <c r="AA23" s="31">
        <f t="shared" si="8"/>
        <v>0</v>
      </c>
      <c r="AB23" s="31">
        <f t="shared" si="8"/>
        <v>0</v>
      </c>
      <c r="AC23" s="31">
        <f t="shared" si="8"/>
        <v>0</v>
      </c>
      <c r="AD23" s="31">
        <f t="shared" si="8"/>
        <v>0</v>
      </c>
      <c r="AE23" s="31">
        <f t="shared" si="8"/>
        <v>0</v>
      </c>
      <c r="AF23" s="31">
        <f t="shared" si="8"/>
        <v>0</v>
      </c>
      <c r="AG23" s="31">
        <f t="shared" si="8"/>
        <v>0</v>
      </c>
      <c r="AH23" s="31">
        <f t="shared" si="8"/>
        <v>0</v>
      </c>
      <c r="AI23" s="37"/>
      <c r="AJ23" s="38"/>
      <c r="AK23" s="11"/>
      <c r="AL23" s="52"/>
      <c r="AM23" s="52"/>
      <c r="AN23" s="52"/>
      <c r="AO23" s="52"/>
      <c r="AP23" s="51"/>
      <c r="AQ23" s="51"/>
      <c r="AR23" s="51"/>
      <c r="AS23" s="51"/>
      <c r="AT23" s="51"/>
      <c r="AU23" s="51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1"/>
      <c r="BG23" s="31">
        <f>SUM(E23:BE23)</f>
        <v>0</v>
      </c>
    </row>
    <row r="24" spans="1:59" ht="12.75" hidden="1">
      <c r="A24" s="103"/>
      <c r="B24" s="99"/>
      <c r="C24" s="134"/>
      <c r="D24" s="32" t="s">
        <v>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8"/>
      <c r="Q24" s="38"/>
      <c r="R24" s="38"/>
      <c r="S24" s="38"/>
      <c r="T24" s="38"/>
      <c r="U24" s="38"/>
      <c r="V24" s="8"/>
      <c r="W24" s="8"/>
      <c r="X24" s="38"/>
      <c r="Y24" s="38"/>
      <c r="Z24" s="38"/>
      <c r="AA24" s="33"/>
      <c r="AB24" s="33"/>
      <c r="AC24" s="33"/>
      <c r="AD24" s="33"/>
      <c r="AE24" s="33"/>
      <c r="AF24" s="33"/>
      <c r="AG24" s="33"/>
      <c r="AH24" s="33"/>
      <c r="AI24" s="37"/>
      <c r="AJ24" s="38"/>
      <c r="AK24" s="11"/>
      <c r="AL24" s="52"/>
      <c r="AM24" s="52"/>
      <c r="AN24" s="52"/>
      <c r="AO24" s="52"/>
      <c r="AP24" s="51"/>
      <c r="AQ24" s="51"/>
      <c r="AR24" s="51"/>
      <c r="AS24" s="51"/>
      <c r="AT24" s="51"/>
      <c r="AU24" s="51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1">
        <f>SUM(E24:BE24)</f>
        <v>0</v>
      </c>
      <c r="BG24" s="31"/>
    </row>
    <row r="25" spans="1:60" ht="12.75" hidden="1">
      <c r="A25" s="103"/>
      <c r="B25" s="99"/>
      <c r="C25" s="135"/>
      <c r="D25" s="34" t="s">
        <v>8</v>
      </c>
      <c r="E25" s="34">
        <f aca="true" t="shared" si="10" ref="E25:O25">E24/2</f>
        <v>0</v>
      </c>
      <c r="F25" s="34">
        <f t="shared" si="10"/>
        <v>0</v>
      </c>
      <c r="G25" s="34">
        <f t="shared" si="10"/>
        <v>0</v>
      </c>
      <c r="H25" s="34">
        <f t="shared" si="10"/>
        <v>0</v>
      </c>
      <c r="I25" s="34">
        <f t="shared" si="10"/>
        <v>0</v>
      </c>
      <c r="J25" s="34">
        <f t="shared" si="10"/>
        <v>0</v>
      </c>
      <c r="K25" s="34">
        <f t="shared" si="10"/>
        <v>0</v>
      </c>
      <c r="L25" s="34">
        <f t="shared" si="10"/>
        <v>0</v>
      </c>
      <c r="M25" s="34">
        <f t="shared" si="10"/>
        <v>0</v>
      </c>
      <c r="N25" s="34">
        <f t="shared" si="10"/>
        <v>0</v>
      </c>
      <c r="O25" s="34">
        <f t="shared" si="10"/>
        <v>0</v>
      </c>
      <c r="P25" s="38"/>
      <c r="Q25" s="38"/>
      <c r="R25" s="38"/>
      <c r="S25" s="38"/>
      <c r="T25" s="38"/>
      <c r="U25" s="38"/>
      <c r="V25" s="8"/>
      <c r="W25" s="8"/>
      <c r="X25" s="38"/>
      <c r="Y25" s="38"/>
      <c r="Z25" s="38"/>
      <c r="AA25" s="34">
        <f aca="true" t="shared" si="11" ref="AA25:AH25">AA24/2</f>
        <v>0</v>
      </c>
      <c r="AB25" s="34">
        <f t="shared" si="11"/>
        <v>0</v>
      </c>
      <c r="AC25" s="34">
        <f t="shared" si="11"/>
        <v>0</v>
      </c>
      <c r="AD25" s="34">
        <f t="shared" si="11"/>
        <v>0</v>
      </c>
      <c r="AE25" s="34">
        <f t="shared" si="11"/>
        <v>0</v>
      </c>
      <c r="AF25" s="34">
        <f t="shared" si="11"/>
        <v>0</v>
      </c>
      <c r="AG25" s="34">
        <f t="shared" si="11"/>
        <v>0</v>
      </c>
      <c r="AH25" s="34">
        <f t="shared" si="11"/>
        <v>0</v>
      </c>
      <c r="AI25" s="37"/>
      <c r="AJ25" s="38"/>
      <c r="AK25" s="11"/>
      <c r="AL25" s="52"/>
      <c r="AM25" s="52"/>
      <c r="AN25" s="52"/>
      <c r="AO25" s="52"/>
      <c r="AP25" s="51"/>
      <c r="AQ25" s="51"/>
      <c r="AR25" s="51"/>
      <c r="AS25" s="51"/>
      <c r="AT25" s="51"/>
      <c r="AU25" s="51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1"/>
      <c r="BG25" s="31">
        <f>SUM(E25:BE25)</f>
        <v>0</v>
      </c>
      <c r="BH25" s="41"/>
    </row>
    <row r="26" spans="1:59" ht="12.75" hidden="1">
      <c r="A26" s="103"/>
      <c r="B26" s="99"/>
      <c r="C26" s="115"/>
      <c r="D26" s="32" t="s">
        <v>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8"/>
      <c r="Q26" s="38"/>
      <c r="R26" s="38"/>
      <c r="S26" s="38"/>
      <c r="T26" s="38"/>
      <c r="U26" s="38"/>
      <c r="V26" s="8"/>
      <c r="W26" s="8"/>
      <c r="X26" s="38"/>
      <c r="Y26" s="38"/>
      <c r="Z26" s="38"/>
      <c r="AA26" s="50"/>
      <c r="AB26" s="50"/>
      <c r="AC26" s="50"/>
      <c r="AD26" s="50"/>
      <c r="AE26" s="50"/>
      <c r="AF26" s="50"/>
      <c r="AG26" s="50"/>
      <c r="AH26" s="50"/>
      <c r="AI26" s="37"/>
      <c r="AJ26" s="38"/>
      <c r="AK26" s="11"/>
      <c r="AL26" s="52"/>
      <c r="AM26" s="52"/>
      <c r="AN26" s="52"/>
      <c r="AO26" s="52"/>
      <c r="AP26" s="51"/>
      <c r="AQ26" s="51"/>
      <c r="AR26" s="51"/>
      <c r="AS26" s="51"/>
      <c r="AT26" s="51"/>
      <c r="AU26" s="51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1">
        <f>SUM(E26:BE26)</f>
        <v>0</v>
      </c>
      <c r="BG26" s="31"/>
    </row>
    <row r="27" spans="1:60" ht="12.75" hidden="1">
      <c r="A27" s="103"/>
      <c r="B27" s="99"/>
      <c r="C27" s="116"/>
      <c r="D27" s="34" t="s">
        <v>8</v>
      </c>
      <c r="E27" s="34">
        <f aca="true" t="shared" si="12" ref="E27:O27">E26/2</f>
        <v>0</v>
      </c>
      <c r="F27" s="34">
        <f t="shared" si="12"/>
        <v>0</v>
      </c>
      <c r="G27" s="34">
        <f t="shared" si="12"/>
        <v>0</v>
      </c>
      <c r="H27" s="34">
        <f t="shared" si="12"/>
        <v>0</v>
      </c>
      <c r="I27" s="34">
        <f t="shared" si="12"/>
        <v>0</v>
      </c>
      <c r="J27" s="34">
        <f t="shared" si="12"/>
        <v>0</v>
      </c>
      <c r="K27" s="34">
        <f t="shared" si="12"/>
        <v>0</v>
      </c>
      <c r="L27" s="34">
        <f t="shared" si="12"/>
        <v>0</v>
      </c>
      <c r="M27" s="34">
        <f t="shared" si="12"/>
        <v>0</v>
      </c>
      <c r="N27" s="34">
        <f t="shared" si="12"/>
        <v>0</v>
      </c>
      <c r="O27" s="34">
        <f t="shared" si="12"/>
        <v>0</v>
      </c>
      <c r="P27" s="38"/>
      <c r="Q27" s="38"/>
      <c r="R27" s="38"/>
      <c r="S27" s="38"/>
      <c r="T27" s="38"/>
      <c r="U27" s="38"/>
      <c r="V27" s="8"/>
      <c r="W27" s="8"/>
      <c r="X27" s="38"/>
      <c r="Y27" s="38"/>
      <c r="Z27" s="38"/>
      <c r="AA27" s="34">
        <f aca="true" t="shared" si="13" ref="AA27:AH27">AA26/2</f>
        <v>0</v>
      </c>
      <c r="AB27" s="34">
        <f t="shared" si="13"/>
        <v>0</v>
      </c>
      <c r="AC27" s="34">
        <f t="shared" si="13"/>
        <v>0</v>
      </c>
      <c r="AD27" s="34">
        <f t="shared" si="13"/>
        <v>0</v>
      </c>
      <c r="AE27" s="34">
        <f t="shared" si="13"/>
        <v>0</v>
      </c>
      <c r="AF27" s="34">
        <f t="shared" si="13"/>
        <v>0</v>
      </c>
      <c r="AG27" s="34">
        <f t="shared" si="13"/>
        <v>0</v>
      </c>
      <c r="AH27" s="34">
        <f t="shared" si="13"/>
        <v>0</v>
      </c>
      <c r="AI27" s="37"/>
      <c r="AJ27" s="38"/>
      <c r="AK27" s="11"/>
      <c r="AL27" s="52"/>
      <c r="AM27" s="52"/>
      <c r="AN27" s="52"/>
      <c r="AO27" s="52"/>
      <c r="AP27" s="51"/>
      <c r="AQ27" s="51"/>
      <c r="AR27" s="51"/>
      <c r="AS27" s="51"/>
      <c r="AT27" s="51"/>
      <c r="AU27" s="51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1"/>
      <c r="BG27" s="31">
        <f>SUM(E27:BE27)</f>
        <v>0</v>
      </c>
      <c r="BH27" s="41"/>
    </row>
    <row r="28" spans="1:59" ht="12.75">
      <c r="A28" s="103"/>
      <c r="B28" s="129" t="s">
        <v>13</v>
      </c>
      <c r="C28" s="108" t="s">
        <v>14</v>
      </c>
      <c r="D28" s="30" t="s">
        <v>7</v>
      </c>
      <c r="E28" s="30">
        <f>E30+E38</f>
        <v>30</v>
      </c>
      <c r="F28" s="30">
        <f>F30+F38</f>
        <v>30</v>
      </c>
      <c r="G28" s="30">
        <f>G30+G38</f>
        <v>30</v>
      </c>
      <c r="H28" s="30">
        <f>H30+H38</f>
        <v>30</v>
      </c>
      <c r="I28" s="30">
        <f>I30+I38</f>
        <v>30</v>
      </c>
      <c r="J28" s="30">
        <f>J30+J38</f>
        <v>30</v>
      </c>
      <c r="K28" s="30">
        <f>K30+K38</f>
        <v>30</v>
      </c>
      <c r="L28" s="30">
        <f>L30+L38</f>
        <v>30</v>
      </c>
      <c r="M28" s="30">
        <f>M30+M38</f>
        <v>30</v>
      </c>
      <c r="N28" s="30">
        <f>N30+N38</f>
        <v>30</v>
      </c>
      <c r="O28" s="30">
        <f>O30+O38</f>
        <v>30</v>
      </c>
      <c r="P28" s="38"/>
      <c r="Q28" s="38"/>
      <c r="R28" s="38"/>
      <c r="S28" s="38"/>
      <c r="T28" s="38"/>
      <c r="U28" s="38"/>
      <c r="V28" s="8"/>
      <c r="W28" s="8"/>
      <c r="X28" s="38"/>
      <c r="Y28" s="38"/>
      <c r="Z28" s="38"/>
      <c r="AA28" s="30">
        <f>AA30+AA38</f>
        <v>26</v>
      </c>
      <c r="AB28" s="30">
        <f>AB30+AB38</f>
        <v>26</v>
      </c>
      <c r="AC28" s="30">
        <f>AC30+AC38</f>
        <v>26</v>
      </c>
      <c r="AD28" s="30">
        <f>AD30+AD38</f>
        <v>26</v>
      </c>
      <c r="AE28" s="30">
        <f>AE30+AE38</f>
        <v>26</v>
      </c>
      <c r="AF28" s="30">
        <f>AF30+AF38</f>
        <v>26</v>
      </c>
      <c r="AG28" s="30">
        <f>AG30+AG38</f>
        <v>26</v>
      </c>
      <c r="AH28" s="30">
        <f>AH30+AH38</f>
        <v>26</v>
      </c>
      <c r="AI28" s="37"/>
      <c r="AJ28" s="38"/>
      <c r="AK28" s="11"/>
      <c r="AL28" s="52"/>
      <c r="AM28" s="52"/>
      <c r="AN28" s="52"/>
      <c r="AO28" s="52"/>
      <c r="AP28" s="51"/>
      <c r="AQ28" s="51"/>
      <c r="AR28" s="51"/>
      <c r="AS28" s="51"/>
      <c r="AT28" s="51"/>
      <c r="AU28" s="51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1"/>
      <c r="BG28" s="31"/>
    </row>
    <row r="29" spans="1:59" ht="12.75">
      <c r="A29" s="103"/>
      <c r="B29" s="130"/>
      <c r="C29" s="122"/>
      <c r="D29" s="30" t="s">
        <v>8</v>
      </c>
      <c r="E29" s="30">
        <f>E31+E39</f>
        <v>15</v>
      </c>
      <c r="F29" s="30">
        <f>F31+F39</f>
        <v>15</v>
      </c>
      <c r="G29" s="30">
        <f>G31+G39</f>
        <v>15</v>
      </c>
      <c r="H29" s="30">
        <f>H31+H39</f>
        <v>15</v>
      </c>
      <c r="I29" s="30">
        <f>I31+I39</f>
        <v>15</v>
      </c>
      <c r="J29" s="30">
        <f>J31+J39</f>
        <v>15</v>
      </c>
      <c r="K29" s="30">
        <f>K31+K39</f>
        <v>15</v>
      </c>
      <c r="L29" s="30">
        <f>L31+L39</f>
        <v>15</v>
      </c>
      <c r="M29" s="30">
        <f>M31+M39</f>
        <v>15</v>
      </c>
      <c r="N29" s="30">
        <f>N31+N39</f>
        <v>15</v>
      </c>
      <c r="O29" s="30">
        <f>O31+O39</f>
        <v>15</v>
      </c>
      <c r="P29" s="38"/>
      <c r="Q29" s="38"/>
      <c r="R29" s="38"/>
      <c r="S29" s="38"/>
      <c r="T29" s="38"/>
      <c r="U29" s="38"/>
      <c r="V29" s="8"/>
      <c r="W29" s="8"/>
      <c r="X29" s="38"/>
      <c r="Y29" s="38"/>
      <c r="Z29" s="38"/>
      <c r="AA29" s="30">
        <f>AA31+AA39</f>
        <v>13</v>
      </c>
      <c r="AB29" s="30">
        <f>AB31+AB39</f>
        <v>13</v>
      </c>
      <c r="AC29" s="30">
        <f>AC31+AC39</f>
        <v>13</v>
      </c>
      <c r="AD29" s="30">
        <f>AD31+AD39</f>
        <v>13</v>
      </c>
      <c r="AE29" s="30">
        <f>AE31+AE39</f>
        <v>13</v>
      </c>
      <c r="AF29" s="30">
        <f>AF31+AF39</f>
        <v>13</v>
      </c>
      <c r="AG29" s="30">
        <f>AG31+AG39</f>
        <v>13</v>
      </c>
      <c r="AH29" s="30">
        <f>AH31+AH39</f>
        <v>13</v>
      </c>
      <c r="AI29" s="37"/>
      <c r="AJ29" s="38"/>
      <c r="AK29" s="11"/>
      <c r="AL29" s="52"/>
      <c r="AM29" s="52"/>
      <c r="AN29" s="52"/>
      <c r="AO29" s="52"/>
      <c r="AP29" s="51"/>
      <c r="AQ29" s="51"/>
      <c r="AR29" s="51"/>
      <c r="AS29" s="51"/>
      <c r="AT29" s="51"/>
      <c r="AU29" s="51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1"/>
      <c r="BG29" s="31"/>
    </row>
    <row r="30" spans="1:59" ht="12.75">
      <c r="A30" s="103"/>
      <c r="B30" s="129" t="s">
        <v>11</v>
      </c>
      <c r="C30" s="106" t="s">
        <v>12</v>
      </c>
      <c r="D30" s="30" t="s">
        <v>7</v>
      </c>
      <c r="E30" s="31">
        <f>E32+E34+E36</f>
        <v>6</v>
      </c>
      <c r="F30" s="31">
        <f aca="true" t="shared" si="14" ref="F30:AH30">F32+F34+F36</f>
        <v>6</v>
      </c>
      <c r="G30" s="31">
        <f t="shared" si="14"/>
        <v>6</v>
      </c>
      <c r="H30" s="31">
        <f t="shared" si="14"/>
        <v>4</v>
      </c>
      <c r="I30" s="31">
        <f t="shared" si="14"/>
        <v>6</v>
      </c>
      <c r="J30" s="31">
        <f t="shared" si="14"/>
        <v>4</v>
      </c>
      <c r="K30" s="31">
        <f t="shared" si="14"/>
        <v>6</v>
      </c>
      <c r="L30" s="31">
        <f t="shared" si="14"/>
        <v>4</v>
      </c>
      <c r="M30" s="31">
        <f t="shared" si="14"/>
        <v>6</v>
      </c>
      <c r="N30" s="31">
        <f t="shared" si="14"/>
        <v>4</v>
      </c>
      <c r="O30" s="31">
        <f t="shared" si="14"/>
        <v>6</v>
      </c>
      <c r="P30" s="38"/>
      <c r="Q30" s="38"/>
      <c r="R30" s="38"/>
      <c r="S30" s="38"/>
      <c r="T30" s="38"/>
      <c r="U30" s="38"/>
      <c r="V30" s="8"/>
      <c r="W30" s="8"/>
      <c r="X30" s="38"/>
      <c r="Y30" s="38"/>
      <c r="Z30" s="38"/>
      <c r="AA30" s="31">
        <f t="shared" si="14"/>
        <v>16</v>
      </c>
      <c r="AB30" s="31">
        <f t="shared" si="14"/>
        <v>16</v>
      </c>
      <c r="AC30" s="31">
        <f t="shared" si="14"/>
        <v>18</v>
      </c>
      <c r="AD30" s="31">
        <f t="shared" si="14"/>
        <v>18</v>
      </c>
      <c r="AE30" s="31">
        <f t="shared" si="14"/>
        <v>18</v>
      </c>
      <c r="AF30" s="31">
        <f t="shared" si="14"/>
        <v>16</v>
      </c>
      <c r="AG30" s="31">
        <f t="shared" si="14"/>
        <v>18</v>
      </c>
      <c r="AH30" s="31">
        <f t="shared" si="14"/>
        <v>16</v>
      </c>
      <c r="AI30" s="37"/>
      <c r="AJ30" s="38"/>
      <c r="AK30" s="11"/>
      <c r="AL30" s="52"/>
      <c r="AM30" s="52"/>
      <c r="AN30" s="52"/>
      <c r="AO30" s="52"/>
      <c r="AP30" s="51"/>
      <c r="AQ30" s="51"/>
      <c r="AR30" s="51"/>
      <c r="AS30" s="51"/>
      <c r="AT30" s="51"/>
      <c r="AU30" s="51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1"/>
      <c r="BG30" s="31"/>
    </row>
    <row r="31" spans="1:59" ht="12.75">
      <c r="A31" s="103"/>
      <c r="B31" s="130"/>
      <c r="C31" s="131"/>
      <c r="D31" s="30" t="s">
        <v>8</v>
      </c>
      <c r="E31" s="31">
        <f>E33+E35+E37</f>
        <v>3</v>
      </c>
      <c r="F31" s="31">
        <f aca="true" t="shared" si="15" ref="F31:AH31">F33+F35+F37</f>
        <v>3</v>
      </c>
      <c r="G31" s="31">
        <f t="shared" si="15"/>
        <v>3</v>
      </c>
      <c r="H31" s="31">
        <f t="shared" si="15"/>
        <v>2</v>
      </c>
      <c r="I31" s="31">
        <f t="shared" si="15"/>
        <v>3</v>
      </c>
      <c r="J31" s="31">
        <f t="shared" si="15"/>
        <v>2</v>
      </c>
      <c r="K31" s="31">
        <f t="shared" si="15"/>
        <v>3</v>
      </c>
      <c r="L31" s="31">
        <f t="shared" si="15"/>
        <v>2</v>
      </c>
      <c r="M31" s="31">
        <f t="shared" si="15"/>
        <v>3</v>
      </c>
      <c r="N31" s="31">
        <f t="shared" si="15"/>
        <v>2</v>
      </c>
      <c r="O31" s="31">
        <f t="shared" si="15"/>
        <v>3</v>
      </c>
      <c r="P31" s="38"/>
      <c r="Q31" s="38"/>
      <c r="R31" s="38"/>
      <c r="S31" s="38"/>
      <c r="T31" s="38"/>
      <c r="U31" s="38"/>
      <c r="V31" s="8"/>
      <c r="W31" s="8"/>
      <c r="X31" s="38"/>
      <c r="Y31" s="38"/>
      <c r="Z31" s="38"/>
      <c r="AA31" s="31">
        <f t="shared" si="15"/>
        <v>8</v>
      </c>
      <c r="AB31" s="31">
        <f t="shared" si="15"/>
        <v>8</v>
      </c>
      <c r="AC31" s="31">
        <f t="shared" si="15"/>
        <v>9</v>
      </c>
      <c r="AD31" s="31">
        <f t="shared" si="15"/>
        <v>9</v>
      </c>
      <c r="AE31" s="31">
        <f t="shared" si="15"/>
        <v>9</v>
      </c>
      <c r="AF31" s="31">
        <f t="shared" si="15"/>
        <v>8</v>
      </c>
      <c r="AG31" s="31">
        <f t="shared" si="15"/>
        <v>9</v>
      </c>
      <c r="AH31" s="31">
        <f t="shared" si="15"/>
        <v>8</v>
      </c>
      <c r="AI31" s="37"/>
      <c r="AJ31" s="38"/>
      <c r="AK31" s="11"/>
      <c r="AL31" s="52"/>
      <c r="AM31" s="52"/>
      <c r="AN31" s="52"/>
      <c r="AO31" s="52"/>
      <c r="AP31" s="51"/>
      <c r="AQ31" s="51"/>
      <c r="AR31" s="51"/>
      <c r="AS31" s="51"/>
      <c r="AT31" s="51"/>
      <c r="AU31" s="51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1"/>
      <c r="BG31" s="31"/>
    </row>
    <row r="32" spans="1:59" ht="12.75">
      <c r="A32" s="103"/>
      <c r="B32" s="113" t="s">
        <v>117</v>
      </c>
      <c r="C32" s="128" t="s">
        <v>98</v>
      </c>
      <c r="D32" s="32" t="s">
        <v>7</v>
      </c>
      <c r="E32" s="33">
        <v>4</v>
      </c>
      <c r="F32" s="33">
        <v>4</v>
      </c>
      <c r="G32" s="33">
        <v>4</v>
      </c>
      <c r="H32" s="33">
        <v>2</v>
      </c>
      <c r="I32" s="33">
        <v>4</v>
      </c>
      <c r="J32" s="33">
        <v>2</v>
      </c>
      <c r="K32" s="33">
        <v>4</v>
      </c>
      <c r="L32" s="33">
        <v>2</v>
      </c>
      <c r="M32" s="33">
        <v>4</v>
      </c>
      <c r="N32" s="33">
        <v>2</v>
      </c>
      <c r="O32" s="33">
        <v>4</v>
      </c>
      <c r="P32" s="38"/>
      <c r="Q32" s="38"/>
      <c r="R32" s="38"/>
      <c r="S32" s="38"/>
      <c r="T32" s="38"/>
      <c r="U32" s="38"/>
      <c r="V32" s="8"/>
      <c r="W32" s="8"/>
      <c r="X32" s="38"/>
      <c r="Y32" s="38"/>
      <c r="Z32" s="38"/>
      <c r="AA32" s="33">
        <v>6</v>
      </c>
      <c r="AB32" s="33">
        <v>4</v>
      </c>
      <c r="AC32" s="33">
        <v>6</v>
      </c>
      <c r="AD32" s="33">
        <v>4</v>
      </c>
      <c r="AE32" s="33">
        <v>6</v>
      </c>
      <c r="AF32" s="33">
        <v>4</v>
      </c>
      <c r="AG32" s="33">
        <v>6</v>
      </c>
      <c r="AH32" s="33">
        <v>4</v>
      </c>
      <c r="AI32" s="37"/>
      <c r="AJ32" s="38"/>
      <c r="AK32" s="11"/>
      <c r="AL32" s="52"/>
      <c r="AM32" s="52"/>
      <c r="AN32" s="52"/>
      <c r="AO32" s="52"/>
      <c r="AP32" s="51"/>
      <c r="AQ32" s="51"/>
      <c r="AR32" s="51"/>
      <c r="AS32" s="51"/>
      <c r="AT32" s="51"/>
      <c r="AU32" s="51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1">
        <f>SUM(E32:BE32)</f>
        <v>76</v>
      </c>
      <c r="BG32" s="31"/>
    </row>
    <row r="33" spans="1:60" ht="16.5" customHeight="1">
      <c r="A33" s="103"/>
      <c r="B33" s="114"/>
      <c r="C33" s="128"/>
      <c r="D33" s="34" t="s">
        <v>8</v>
      </c>
      <c r="E33" s="35">
        <f aca="true" t="shared" si="16" ref="E33:O33">E32/2</f>
        <v>2</v>
      </c>
      <c r="F33" s="35">
        <f t="shared" si="16"/>
        <v>2</v>
      </c>
      <c r="G33" s="35">
        <f t="shared" si="16"/>
        <v>2</v>
      </c>
      <c r="H33" s="35">
        <f t="shared" si="16"/>
        <v>1</v>
      </c>
      <c r="I33" s="35">
        <f t="shared" si="16"/>
        <v>2</v>
      </c>
      <c r="J33" s="35">
        <f t="shared" si="16"/>
        <v>1</v>
      </c>
      <c r="K33" s="35">
        <f t="shared" si="16"/>
        <v>2</v>
      </c>
      <c r="L33" s="35">
        <f t="shared" si="16"/>
        <v>1</v>
      </c>
      <c r="M33" s="35">
        <f t="shared" si="16"/>
        <v>2</v>
      </c>
      <c r="N33" s="35">
        <f t="shared" si="16"/>
        <v>1</v>
      </c>
      <c r="O33" s="35">
        <f t="shared" si="16"/>
        <v>2</v>
      </c>
      <c r="P33" s="38"/>
      <c r="Q33" s="38"/>
      <c r="R33" s="38"/>
      <c r="S33" s="38"/>
      <c r="T33" s="38"/>
      <c r="U33" s="38"/>
      <c r="V33" s="8"/>
      <c r="W33" s="8"/>
      <c r="X33" s="38"/>
      <c r="Y33" s="38"/>
      <c r="Z33" s="38"/>
      <c r="AA33" s="35">
        <f aca="true" t="shared" si="17" ref="AA33:AH33">AA32/2</f>
        <v>3</v>
      </c>
      <c r="AB33" s="35">
        <f t="shared" si="17"/>
        <v>2</v>
      </c>
      <c r="AC33" s="35">
        <f t="shared" si="17"/>
        <v>3</v>
      </c>
      <c r="AD33" s="35">
        <f t="shared" si="17"/>
        <v>2</v>
      </c>
      <c r="AE33" s="35">
        <f t="shared" si="17"/>
        <v>3</v>
      </c>
      <c r="AF33" s="35">
        <f t="shared" si="17"/>
        <v>2</v>
      </c>
      <c r="AG33" s="35">
        <f t="shared" si="17"/>
        <v>3</v>
      </c>
      <c r="AH33" s="35">
        <f t="shared" si="17"/>
        <v>2</v>
      </c>
      <c r="AI33" s="37"/>
      <c r="AJ33" s="38"/>
      <c r="AK33" s="11"/>
      <c r="AL33" s="52"/>
      <c r="AM33" s="52"/>
      <c r="AN33" s="52"/>
      <c r="AO33" s="52"/>
      <c r="AP33" s="51"/>
      <c r="AQ33" s="51"/>
      <c r="AR33" s="51"/>
      <c r="AS33" s="51"/>
      <c r="AT33" s="51"/>
      <c r="AU33" s="51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1"/>
      <c r="BG33" s="31">
        <f>SUM(E33:BE33)</f>
        <v>38</v>
      </c>
      <c r="BH33" s="41"/>
    </row>
    <row r="34" spans="1:59" ht="12.75">
      <c r="A34" s="103"/>
      <c r="B34" s="113" t="s">
        <v>162</v>
      </c>
      <c r="C34" s="128" t="s">
        <v>123</v>
      </c>
      <c r="D34" s="32" t="s">
        <v>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8"/>
      <c r="Q34" s="38"/>
      <c r="R34" s="38"/>
      <c r="S34" s="38"/>
      <c r="T34" s="38"/>
      <c r="U34" s="38"/>
      <c r="V34" s="8"/>
      <c r="W34" s="8"/>
      <c r="X34" s="38"/>
      <c r="Y34" s="38"/>
      <c r="Z34" s="38"/>
      <c r="AA34" s="33">
        <v>4</v>
      </c>
      <c r="AB34" s="33">
        <v>6</v>
      </c>
      <c r="AC34" s="33">
        <v>4</v>
      </c>
      <c r="AD34" s="33">
        <v>6</v>
      </c>
      <c r="AE34" s="33">
        <v>4</v>
      </c>
      <c r="AF34" s="33">
        <v>4</v>
      </c>
      <c r="AG34" s="33">
        <v>4</v>
      </c>
      <c r="AH34" s="33">
        <v>4</v>
      </c>
      <c r="AI34" s="37"/>
      <c r="AJ34" s="38"/>
      <c r="AK34" s="11"/>
      <c r="AL34" s="52"/>
      <c r="AM34" s="52"/>
      <c r="AN34" s="52"/>
      <c r="AO34" s="52"/>
      <c r="AP34" s="51"/>
      <c r="AQ34" s="51"/>
      <c r="AR34" s="51"/>
      <c r="AS34" s="51"/>
      <c r="AT34" s="51"/>
      <c r="AU34" s="51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1">
        <f>SUM(E34:BE34)</f>
        <v>36</v>
      </c>
      <c r="BG34" s="31"/>
    </row>
    <row r="35" spans="1:60" ht="16.5" customHeight="1">
      <c r="A35" s="103"/>
      <c r="B35" s="114"/>
      <c r="C35" s="128"/>
      <c r="D35" s="34" t="s">
        <v>8</v>
      </c>
      <c r="E35" s="35">
        <f aca="true" t="shared" si="18" ref="E35:O35">E34/2</f>
        <v>0</v>
      </c>
      <c r="F35" s="35">
        <f t="shared" si="18"/>
        <v>0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0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0</v>
      </c>
      <c r="O35" s="35">
        <f t="shared" si="18"/>
        <v>0</v>
      </c>
      <c r="P35" s="38"/>
      <c r="Q35" s="38"/>
      <c r="R35" s="38"/>
      <c r="S35" s="38"/>
      <c r="T35" s="38"/>
      <c r="U35" s="38"/>
      <c r="V35" s="8"/>
      <c r="W35" s="8"/>
      <c r="X35" s="38"/>
      <c r="Y35" s="38"/>
      <c r="Z35" s="38"/>
      <c r="AA35" s="35">
        <f aca="true" t="shared" si="19" ref="AA35:AH35">AA34/2</f>
        <v>2</v>
      </c>
      <c r="AB35" s="35">
        <f t="shared" si="19"/>
        <v>3</v>
      </c>
      <c r="AC35" s="35">
        <f t="shared" si="19"/>
        <v>2</v>
      </c>
      <c r="AD35" s="35">
        <f t="shared" si="19"/>
        <v>3</v>
      </c>
      <c r="AE35" s="35">
        <f t="shared" si="19"/>
        <v>2</v>
      </c>
      <c r="AF35" s="35">
        <f t="shared" si="19"/>
        <v>2</v>
      </c>
      <c r="AG35" s="35">
        <f t="shared" si="19"/>
        <v>2</v>
      </c>
      <c r="AH35" s="35">
        <f t="shared" si="19"/>
        <v>2</v>
      </c>
      <c r="AI35" s="37"/>
      <c r="AJ35" s="38"/>
      <c r="AK35" s="11"/>
      <c r="AL35" s="52"/>
      <c r="AM35" s="52"/>
      <c r="AN35" s="52"/>
      <c r="AO35" s="52"/>
      <c r="AP35" s="51"/>
      <c r="AQ35" s="51"/>
      <c r="AR35" s="51"/>
      <c r="AS35" s="51"/>
      <c r="AT35" s="51"/>
      <c r="AU35" s="51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1"/>
      <c r="BG35" s="31">
        <f>SUM(E35:BE35)</f>
        <v>18</v>
      </c>
      <c r="BH35" s="41"/>
    </row>
    <row r="36" spans="1:59" ht="12.75">
      <c r="A36" s="103"/>
      <c r="B36" s="99" t="s">
        <v>82</v>
      </c>
      <c r="C36" s="128" t="s">
        <v>93</v>
      </c>
      <c r="D36" s="32" t="s">
        <v>7</v>
      </c>
      <c r="E36" s="33">
        <v>2</v>
      </c>
      <c r="F36" s="33">
        <v>2</v>
      </c>
      <c r="G36" s="33">
        <v>2</v>
      </c>
      <c r="H36" s="33">
        <v>2</v>
      </c>
      <c r="I36" s="33">
        <v>2</v>
      </c>
      <c r="J36" s="33">
        <v>2</v>
      </c>
      <c r="K36" s="33">
        <v>2</v>
      </c>
      <c r="L36" s="33">
        <v>2</v>
      </c>
      <c r="M36" s="33">
        <v>2</v>
      </c>
      <c r="N36" s="33">
        <v>2</v>
      </c>
      <c r="O36" s="33">
        <v>2</v>
      </c>
      <c r="P36" s="38"/>
      <c r="Q36" s="38"/>
      <c r="R36" s="38"/>
      <c r="S36" s="38"/>
      <c r="T36" s="38"/>
      <c r="U36" s="38"/>
      <c r="V36" s="8"/>
      <c r="W36" s="8"/>
      <c r="X36" s="38"/>
      <c r="Y36" s="38"/>
      <c r="Z36" s="38"/>
      <c r="AA36" s="33">
        <v>6</v>
      </c>
      <c r="AB36" s="33">
        <v>6</v>
      </c>
      <c r="AC36" s="33">
        <v>8</v>
      </c>
      <c r="AD36" s="33">
        <v>8</v>
      </c>
      <c r="AE36" s="33">
        <v>8</v>
      </c>
      <c r="AF36" s="33">
        <v>8</v>
      </c>
      <c r="AG36" s="33">
        <v>8</v>
      </c>
      <c r="AH36" s="33">
        <v>8</v>
      </c>
      <c r="AI36" s="37"/>
      <c r="AJ36" s="38"/>
      <c r="AK36" s="11"/>
      <c r="AL36" s="52"/>
      <c r="AM36" s="52"/>
      <c r="AN36" s="52"/>
      <c r="AO36" s="52"/>
      <c r="AP36" s="51"/>
      <c r="AQ36" s="51"/>
      <c r="AR36" s="51"/>
      <c r="AS36" s="51"/>
      <c r="AT36" s="51"/>
      <c r="AU36" s="51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1">
        <f>SUM(E36:BE36)</f>
        <v>82</v>
      </c>
      <c r="BG36" s="31"/>
    </row>
    <row r="37" spans="1:60" ht="12.75">
      <c r="A37" s="103"/>
      <c r="B37" s="99"/>
      <c r="C37" s="128"/>
      <c r="D37" s="34" t="s">
        <v>8</v>
      </c>
      <c r="E37" s="35">
        <f aca="true" t="shared" si="20" ref="E37:O37">E36/2</f>
        <v>1</v>
      </c>
      <c r="F37" s="35">
        <f t="shared" si="20"/>
        <v>1</v>
      </c>
      <c r="G37" s="35">
        <f t="shared" si="20"/>
        <v>1</v>
      </c>
      <c r="H37" s="35">
        <f t="shared" si="20"/>
        <v>1</v>
      </c>
      <c r="I37" s="35">
        <f t="shared" si="20"/>
        <v>1</v>
      </c>
      <c r="J37" s="35">
        <f t="shared" si="20"/>
        <v>1</v>
      </c>
      <c r="K37" s="35">
        <f t="shared" si="20"/>
        <v>1</v>
      </c>
      <c r="L37" s="35">
        <f t="shared" si="20"/>
        <v>1</v>
      </c>
      <c r="M37" s="35">
        <f t="shared" si="20"/>
        <v>1</v>
      </c>
      <c r="N37" s="35">
        <f t="shared" si="20"/>
        <v>1</v>
      </c>
      <c r="O37" s="35">
        <f t="shared" si="20"/>
        <v>1</v>
      </c>
      <c r="P37" s="38"/>
      <c r="Q37" s="38"/>
      <c r="R37" s="38"/>
      <c r="S37" s="38"/>
      <c r="T37" s="38"/>
      <c r="U37" s="38"/>
      <c r="V37" s="8"/>
      <c r="W37" s="8"/>
      <c r="X37" s="38"/>
      <c r="Y37" s="38"/>
      <c r="Z37" s="38"/>
      <c r="AA37" s="35">
        <f aca="true" t="shared" si="21" ref="AA37:AH37">AA36/2</f>
        <v>3</v>
      </c>
      <c r="AB37" s="35">
        <f t="shared" si="21"/>
        <v>3</v>
      </c>
      <c r="AC37" s="35">
        <f t="shared" si="21"/>
        <v>4</v>
      </c>
      <c r="AD37" s="35">
        <f t="shared" si="21"/>
        <v>4</v>
      </c>
      <c r="AE37" s="35">
        <f t="shared" si="21"/>
        <v>4</v>
      </c>
      <c r="AF37" s="35">
        <f t="shared" si="21"/>
        <v>4</v>
      </c>
      <c r="AG37" s="35">
        <f t="shared" si="21"/>
        <v>4</v>
      </c>
      <c r="AH37" s="35">
        <f t="shared" si="21"/>
        <v>4</v>
      </c>
      <c r="AI37" s="37"/>
      <c r="AJ37" s="38"/>
      <c r="AK37" s="11"/>
      <c r="AL37" s="52"/>
      <c r="AM37" s="52"/>
      <c r="AN37" s="52"/>
      <c r="AO37" s="52"/>
      <c r="AP37" s="51"/>
      <c r="AQ37" s="51"/>
      <c r="AR37" s="51"/>
      <c r="AS37" s="51"/>
      <c r="AT37" s="51"/>
      <c r="AU37" s="51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1"/>
      <c r="BG37" s="31">
        <f>SUM(E37:BE37)</f>
        <v>41</v>
      </c>
      <c r="BH37" s="41"/>
    </row>
    <row r="38" spans="1:59" ht="12.75">
      <c r="A38" s="103"/>
      <c r="B38" s="119" t="s">
        <v>15</v>
      </c>
      <c r="C38" s="125" t="s">
        <v>16</v>
      </c>
      <c r="D38" s="30" t="s">
        <v>7</v>
      </c>
      <c r="E38" s="31">
        <f>E40+E49</f>
        <v>24</v>
      </c>
      <c r="F38" s="31">
        <f aca="true" t="shared" si="22" ref="F38:O38">F40+F49</f>
        <v>24</v>
      </c>
      <c r="G38" s="31">
        <f t="shared" si="22"/>
        <v>24</v>
      </c>
      <c r="H38" s="31">
        <f t="shared" si="22"/>
        <v>26</v>
      </c>
      <c r="I38" s="31">
        <f t="shared" si="22"/>
        <v>24</v>
      </c>
      <c r="J38" s="31">
        <f t="shared" si="22"/>
        <v>26</v>
      </c>
      <c r="K38" s="31">
        <f t="shared" si="22"/>
        <v>24</v>
      </c>
      <c r="L38" s="31">
        <f t="shared" si="22"/>
        <v>26</v>
      </c>
      <c r="M38" s="31">
        <f t="shared" si="22"/>
        <v>24</v>
      </c>
      <c r="N38" s="31">
        <f t="shared" si="22"/>
        <v>26</v>
      </c>
      <c r="O38" s="31">
        <f t="shared" si="22"/>
        <v>24</v>
      </c>
      <c r="P38" s="38"/>
      <c r="Q38" s="38"/>
      <c r="R38" s="38"/>
      <c r="S38" s="38"/>
      <c r="T38" s="38"/>
      <c r="U38" s="38"/>
      <c r="V38" s="8"/>
      <c r="W38" s="8"/>
      <c r="X38" s="38"/>
      <c r="Y38" s="38"/>
      <c r="Z38" s="38"/>
      <c r="AA38" s="31">
        <f aca="true" t="shared" si="23" ref="AA38:AH38">AA49</f>
        <v>10</v>
      </c>
      <c r="AB38" s="31">
        <f t="shared" si="23"/>
        <v>10</v>
      </c>
      <c r="AC38" s="31">
        <f t="shared" si="23"/>
        <v>8</v>
      </c>
      <c r="AD38" s="31">
        <f t="shared" si="23"/>
        <v>8</v>
      </c>
      <c r="AE38" s="31">
        <f t="shared" si="23"/>
        <v>8</v>
      </c>
      <c r="AF38" s="31">
        <f t="shared" si="23"/>
        <v>10</v>
      </c>
      <c r="AG38" s="31">
        <f t="shared" si="23"/>
        <v>8</v>
      </c>
      <c r="AH38" s="31">
        <f t="shared" si="23"/>
        <v>10</v>
      </c>
      <c r="AI38" s="37"/>
      <c r="AJ38" s="38"/>
      <c r="AK38" s="11"/>
      <c r="AL38" s="52"/>
      <c r="AM38" s="52"/>
      <c r="AN38" s="52"/>
      <c r="AO38" s="52"/>
      <c r="AP38" s="51"/>
      <c r="AQ38" s="51"/>
      <c r="AR38" s="51"/>
      <c r="AS38" s="51"/>
      <c r="AT38" s="51"/>
      <c r="AU38" s="51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1"/>
      <c r="BG38" s="31"/>
    </row>
    <row r="39" spans="1:59" ht="12.75">
      <c r="A39" s="103"/>
      <c r="B39" s="119"/>
      <c r="C39" s="125"/>
      <c r="D39" s="30" t="s">
        <v>8</v>
      </c>
      <c r="E39" s="31">
        <f>E41+E50</f>
        <v>12</v>
      </c>
      <c r="F39" s="31">
        <f aca="true" t="shared" si="24" ref="F39:O39">F41+F50</f>
        <v>12</v>
      </c>
      <c r="G39" s="31">
        <f t="shared" si="24"/>
        <v>12</v>
      </c>
      <c r="H39" s="31">
        <f t="shared" si="24"/>
        <v>13</v>
      </c>
      <c r="I39" s="31">
        <f t="shared" si="24"/>
        <v>12</v>
      </c>
      <c r="J39" s="31">
        <f t="shared" si="24"/>
        <v>13</v>
      </c>
      <c r="K39" s="31">
        <f t="shared" si="24"/>
        <v>12</v>
      </c>
      <c r="L39" s="31">
        <f t="shared" si="24"/>
        <v>13</v>
      </c>
      <c r="M39" s="31">
        <f t="shared" si="24"/>
        <v>12</v>
      </c>
      <c r="N39" s="31">
        <f t="shared" si="24"/>
        <v>13</v>
      </c>
      <c r="O39" s="31">
        <f t="shared" si="24"/>
        <v>12</v>
      </c>
      <c r="P39" s="38"/>
      <c r="Q39" s="38"/>
      <c r="R39" s="38"/>
      <c r="S39" s="38"/>
      <c r="T39" s="38"/>
      <c r="U39" s="38"/>
      <c r="V39" s="8"/>
      <c r="W39" s="8"/>
      <c r="X39" s="38"/>
      <c r="Y39" s="38"/>
      <c r="Z39" s="38"/>
      <c r="AA39" s="31">
        <f aca="true" t="shared" si="25" ref="AA39:AH39">AA41+AA50</f>
        <v>5</v>
      </c>
      <c r="AB39" s="31">
        <f t="shared" si="25"/>
        <v>5</v>
      </c>
      <c r="AC39" s="31">
        <f t="shared" si="25"/>
        <v>4</v>
      </c>
      <c r="AD39" s="31">
        <f t="shared" si="25"/>
        <v>4</v>
      </c>
      <c r="AE39" s="31">
        <f t="shared" si="25"/>
        <v>4</v>
      </c>
      <c r="AF39" s="31">
        <f t="shared" si="25"/>
        <v>5</v>
      </c>
      <c r="AG39" s="31">
        <f t="shared" si="25"/>
        <v>4</v>
      </c>
      <c r="AH39" s="31">
        <f t="shared" si="25"/>
        <v>5</v>
      </c>
      <c r="AI39" s="37"/>
      <c r="AJ39" s="38"/>
      <c r="AK39" s="11"/>
      <c r="AL39" s="52"/>
      <c r="AM39" s="52"/>
      <c r="AN39" s="52"/>
      <c r="AO39" s="52"/>
      <c r="AP39" s="51"/>
      <c r="AQ39" s="51"/>
      <c r="AR39" s="51"/>
      <c r="AS39" s="51"/>
      <c r="AT39" s="51"/>
      <c r="AU39" s="51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1"/>
      <c r="BG39" s="31"/>
    </row>
    <row r="40" spans="1:59" ht="20.25" customHeight="1">
      <c r="A40" s="103"/>
      <c r="B40" s="120" t="s">
        <v>30</v>
      </c>
      <c r="C40" s="108" t="s">
        <v>94</v>
      </c>
      <c r="D40" s="31" t="s">
        <v>7</v>
      </c>
      <c r="E40" s="31">
        <f>E42+E44+E46</f>
        <v>24</v>
      </c>
      <c r="F40" s="31">
        <f aca="true" t="shared" si="26" ref="F40:O40">F42+F44+F46</f>
        <v>24</v>
      </c>
      <c r="G40" s="31">
        <f t="shared" si="26"/>
        <v>24</v>
      </c>
      <c r="H40" s="31">
        <f t="shared" si="26"/>
        <v>26</v>
      </c>
      <c r="I40" s="31">
        <f t="shared" si="26"/>
        <v>24</v>
      </c>
      <c r="J40" s="31">
        <f t="shared" si="26"/>
        <v>26</v>
      </c>
      <c r="K40" s="31">
        <f t="shared" si="26"/>
        <v>24</v>
      </c>
      <c r="L40" s="31">
        <f t="shared" si="26"/>
        <v>26</v>
      </c>
      <c r="M40" s="31">
        <f t="shared" si="26"/>
        <v>24</v>
      </c>
      <c r="N40" s="31">
        <f t="shared" si="26"/>
        <v>26</v>
      </c>
      <c r="O40" s="31">
        <f t="shared" si="26"/>
        <v>24</v>
      </c>
      <c r="P40" s="38"/>
      <c r="Q40" s="38"/>
      <c r="R40" s="38"/>
      <c r="S40" s="38"/>
      <c r="T40" s="38"/>
      <c r="U40" s="38"/>
      <c r="V40" s="8"/>
      <c r="W40" s="8"/>
      <c r="X40" s="38"/>
      <c r="Y40" s="38"/>
      <c r="Z40" s="38"/>
      <c r="AA40" s="31">
        <f aca="true" t="shared" si="27" ref="AA40:AH41">AA42+AA44+AA46</f>
        <v>0</v>
      </c>
      <c r="AB40" s="31">
        <f t="shared" si="27"/>
        <v>0</v>
      </c>
      <c r="AC40" s="31">
        <f t="shared" si="27"/>
        <v>0</v>
      </c>
      <c r="AD40" s="31">
        <f t="shared" si="27"/>
        <v>0</v>
      </c>
      <c r="AE40" s="31">
        <f t="shared" si="27"/>
        <v>0</v>
      </c>
      <c r="AF40" s="31">
        <f t="shared" si="27"/>
        <v>0</v>
      </c>
      <c r="AG40" s="31">
        <f t="shared" si="27"/>
        <v>0</v>
      </c>
      <c r="AH40" s="31">
        <f t="shared" si="27"/>
        <v>0</v>
      </c>
      <c r="AI40" s="37"/>
      <c r="AJ40" s="38"/>
      <c r="AK40" s="11"/>
      <c r="AL40" s="52"/>
      <c r="AM40" s="52"/>
      <c r="AN40" s="52"/>
      <c r="AO40" s="52"/>
      <c r="AP40" s="51"/>
      <c r="AQ40" s="51"/>
      <c r="AR40" s="51"/>
      <c r="AS40" s="51"/>
      <c r="AT40" s="51"/>
      <c r="AU40" s="51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1"/>
      <c r="BG40" s="31"/>
    </row>
    <row r="41" spans="1:59" ht="21.75" customHeight="1">
      <c r="A41" s="103"/>
      <c r="B41" s="121"/>
      <c r="C41" s="122"/>
      <c r="D41" s="31" t="s">
        <v>8</v>
      </c>
      <c r="E41" s="31">
        <f>E43+E45+E47</f>
        <v>12</v>
      </c>
      <c r="F41" s="31">
        <f aca="true" t="shared" si="28" ref="F41:O41">F43+F45+F47</f>
        <v>12</v>
      </c>
      <c r="G41" s="31">
        <f t="shared" si="28"/>
        <v>12</v>
      </c>
      <c r="H41" s="31">
        <f t="shared" si="28"/>
        <v>13</v>
      </c>
      <c r="I41" s="31">
        <f t="shared" si="28"/>
        <v>12</v>
      </c>
      <c r="J41" s="31">
        <f t="shared" si="28"/>
        <v>13</v>
      </c>
      <c r="K41" s="31">
        <f t="shared" si="28"/>
        <v>12</v>
      </c>
      <c r="L41" s="31">
        <f t="shared" si="28"/>
        <v>13</v>
      </c>
      <c r="M41" s="31">
        <f t="shared" si="28"/>
        <v>12</v>
      </c>
      <c r="N41" s="31">
        <f t="shared" si="28"/>
        <v>13</v>
      </c>
      <c r="O41" s="31">
        <f t="shared" si="28"/>
        <v>12</v>
      </c>
      <c r="P41" s="38"/>
      <c r="Q41" s="38"/>
      <c r="R41" s="38"/>
      <c r="S41" s="38"/>
      <c r="T41" s="38"/>
      <c r="U41" s="38"/>
      <c r="V41" s="8"/>
      <c r="W41" s="8"/>
      <c r="X41" s="38"/>
      <c r="Y41" s="38"/>
      <c r="Z41" s="38"/>
      <c r="AA41" s="31">
        <f t="shared" si="27"/>
        <v>0</v>
      </c>
      <c r="AB41" s="31">
        <f t="shared" si="27"/>
        <v>0</v>
      </c>
      <c r="AC41" s="31">
        <f t="shared" si="27"/>
        <v>0</v>
      </c>
      <c r="AD41" s="31">
        <f t="shared" si="27"/>
        <v>0</v>
      </c>
      <c r="AE41" s="31">
        <f t="shared" si="27"/>
        <v>0</v>
      </c>
      <c r="AF41" s="31">
        <f t="shared" si="27"/>
        <v>0</v>
      </c>
      <c r="AG41" s="31">
        <f t="shared" si="27"/>
        <v>0</v>
      </c>
      <c r="AH41" s="31">
        <f t="shared" si="27"/>
        <v>0</v>
      </c>
      <c r="AI41" s="37"/>
      <c r="AJ41" s="38"/>
      <c r="AK41" s="11"/>
      <c r="AL41" s="52"/>
      <c r="AM41" s="52"/>
      <c r="AN41" s="52"/>
      <c r="AO41" s="52"/>
      <c r="AP41" s="51"/>
      <c r="AQ41" s="51"/>
      <c r="AR41" s="51"/>
      <c r="AS41" s="51"/>
      <c r="AT41" s="51"/>
      <c r="AU41" s="51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1"/>
      <c r="BG41" s="31"/>
    </row>
    <row r="42" spans="1:59" ht="18" customHeight="1">
      <c r="A42" s="103"/>
      <c r="B42" s="123" t="s">
        <v>105</v>
      </c>
      <c r="C42" s="111" t="s">
        <v>99</v>
      </c>
      <c r="D42" s="32" t="s">
        <v>7</v>
      </c>
      <c r="E42" s="33">
        <v>6</v>
      </c>
      <c r="F42" s="33">
        <v>4</v>
      </c>
      <c r="G42" s="33">
        <v>6</v>
      </c>
      <c r="H42" s="33">
        <v>4</v>
      </c>
      <c r="I42" s="33">
        <v>6</v>
      </c>
      <c r="J42" s="33">
        <v>4</v>
      </c>
      <c r="K42" s="33">
        <v>6</v>
      </c>
      <c r="L42" s="33">
        <v>6</v>
      </c>
      <c r="M42" s="33">
        <v>6</v>
      </c>
      <c r="N42" s="33">
        <v>6</v>
      </c>
      <c r="O42" s="33">
        <v>6</v>
      </c>
      <c r="P42" s="38"/>
      <c r="Q42" s="38"/>
      <c r="R42" s="38"/>
      <c r="S42" s="38"/>
      <c r="T42" s="38"/>
      <c r="U42" s="38"/>
      <c r="V42" s="8"/>
      <c r="W42" s="8"/>
      <c r="X42" s="38"/>
      <c r="Y42" s="38"/>
      <c r="Z42" s="38"/>
      <c r="AA42" s="33"/>
      <c r="AB42" s="33"/>
      <c r="AC42" s="33"/>
      <c r="AD42" s="33"/>
      <c r="AE42" s="33"/>
      <c r="AF42" s="33"/>
      <c r="AG42" s="33"/>
      <c r="AH42" s="33"/>
      <c r="AI42" s="37"/>
      <c r="AJ42" s="38"/>
      <c r="AK42" s="11"/>
      <c r="AL42" s="52"/>
      <c r="AM42" s="52"/>
      <c r="AN42" s="52"/>
      <c r="AO42" s="52"/>
      <c r="AP42" s="51"/>
      <c r="AQ42" s="51"/>
      <c r="AR42" s="51"/>
      <c r="AS42" s="51"/>
      <c r="AT42" s="51"/>
      <c r="AU42" s="51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1">
        <f>SUM(E42:BE42)</f>
        <v>60</v>
      </c>
      <c r="BG42" s="31"/>
    </row>
    <row r="43" spans="1:60" ht="18" customHeight="1">
      <c r="A43" s="103"/>
      <c r="B43" s="124"/>
      <c r="C43" s="112"/>
      <c r="D43" s="34" t="s">
        <v>8</v>
      </c>
      <c r="E43" s="35">
        <f aca="true" t="shared" si="29" ref="E43:O43">E42/2</f>
        <v>3</v>
      </c>
      <c r="F43" s="35">
        <f t="shared" si="29"/>
        <v>2</v>
      </c>
      <c r="G43" s="35">
        <f t="shared" si="29"/>
        <v>3</v>
      </c>
      <c r="H43" s="35">
        <f t="shared" si="29"/>
        <v>2</v>
      </c>
      <c r="I43" s="35">
        <f t="shared" si="29"/>
        <v>3</v>
      </c>
      <c r="J43" s="35">
        <f t="shared" si="29"/>
        <v>2</v>
      </c>
      <c r="K43" s="35">
        <f t="shared" si="29"/>
        <v>3</v>
      </c>
      <c r="L43" s="35">
        <f t="shared" si="29"/>
        <v>3</v>
      </c>
      <c r="M43" s="35">
        <f t="shared" si="29"/>
        <v>3</v>
      </c>
      <c r="N43" s="35">
        <f t="shared" si="29"/>
        <v>3</v>
      </c>
      <c r="O43" s="35">
        <f t="shared" si="29"/>
        <v>3</v>
      </c>
      <c r="P43" s="38"/>
      <c r="Q43" s="38"/>
      <c r="R43" s="38"/>
      <c r="S43" s="38"/>
      <c r="T43" s="38"/>
      <c r="U43" s="38"/>
      <c r="V43" s="8"/>
      <c r="W43" s="8"/>
      <c r="X43" s="38"/>
      <c r="Y43" s="38"/>
      <c r="Z43" s="38"/>
      <c r="AA43" s="35">
        <f aca="true" t="shared" si="30" ref="AA43:AH43">AA42/2</f>
        <v>0</v>
      </c>
      <c r="AB43" s="35">
        <f t="shared" si="30"/>
        <v>0</v>
      </c>
      <c r="AC43" s="35">
        <f t="shared" si="30"/>
        <v>0</v>
      </c>
      <c r="AD43" s="35">
        <f t="shared" si="30"/>
        <v>0</v>
      </c>
      <c r="AE43" s="35">
        <f t="shared" si="30"/>
        <v>0</v>
      </c>
      <c r="AF43" s="35">
        <f t="shared" si="30"/>
        <v>0</v>
      </c>
      <c r="AG43" s="35">
        <f t="shared" si="30"/>
        <v>0</v>
      </c>
      <c r="AH43" s="35">
        <f t="shared" si="30"/>
        <v>0</v>
      </c>
      <c r="AI43" s="37"/>
      <c r="AJ43" s="38"/>
      <c r="AK43" s="11"/>
      <c r="AL43" s="52"/>
      <c r="AM43" s="52"/>
      <c r="AN43" s="52"/>
      <c r="AO43" s="52"/>
      <c r="AP43" s="51"/>
      <c r="AQ43" s="51"/>
      <c r="AR43" s="51"/>
      <c r="AS43" s="51"/>
      <c r="AT43" s="51"/>
      <c r="AU43" s="51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1"/>
      <c r="BG43" s="31">
        <f>SUM(E43:BE43)</f>
        <v>30</v>
      </c>
      <c r="BH43" s="41"/>
    </row>
    <row r="44" spans="1:60" ht="21.75" customHeight="1">
      <c r="A44" s="103"/>
      <c r="B44" s="123" t="s">
        <v>107</v>
      </c>
      <c r="C44" s="111" t="s">
        <v>101</v>
      </c>
      <c r="D44" s="32" t="s">
        <v>7</v>
      </c>
      <c r="E44" s="33">
        <v>10</v>
      </c>
      <c r="F44" s="33">
        <v>12</v>
      </c>
      <c r="G44" s="33">
        <v>10</v>
      </c>
      <c r="H44" s="33">
        <v>12</v>
      </c>
      <c r="I44" s="33">
        <v>10</v>
      </c>
      <c r="J44" s="33">
        <v>10</v>
      </c>
      <c r="K44" s="33">
        <v>10</v>
      </c>
      <c r="L44" s="33">
        <v>10</v>
      </c>
      <c r="M44" s="33">
        <v>10</v>
      </c>
      <c r="N44" s="33">
        <v>10</v>
      </c>
      <c r="O44" s="33">
        <v>10</v>
      </c>
      <c r="P44" s="38"/>
      <c r="Q44" s="38"/>
      <c r="R44" s="38"/>
      <c r="S44" s="38"/>
      <c r="T44" s="38"/>
      <c r="U44" s="38"/>
      <c r="V44" s="8"/>
      <c r="W44" s="8"/>
      <c r="X44" s="38"/>
      <c r="Y44" s="38"/>
      <c r="Z44" s="38"/>
      <c r="AA44" s="33"/>
      <c r="AB44" s="33"/>
      <c r="AC44" s="33"/>
      <c r="AD44" s="33"/>
      <c r="AE44" s="33"/>
      <c r="AF44" s="33"/>
      <c r="AG44" s="33"/>
      <c r="AH44" s="33"/>
      <c r="AI44" s="37"/>
      <c r="AJ44" s="38"/>
      <c r="AK44" s="11"/>
      <c r="AL44" s="52"/>
      <c r="AM44" s="52"/>
      <c r="AN44" s="52"/>
      <c r="AO44" s="52"/>
      <c r="AP44" s="51"/>
      <c r="AQ44" s="51"/>
      <c r="AR44" s="51"/>
      <c r="AS44" s="51"/>
      <c r="AT44" s="51"/>
      <c r="AU44" s="51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1">
        <f>SUM(E44:BE44)</f>
        <v>114</v>
      </c>
      <c r="BG44" s="31"/>
      <c r="BH44" s="41"/>
    </row>
    <row r="45" spans="1:60" ht="23.25" customHeight="1">
      <c r="A45" s="103"/>
      <c r="B45" s="124"/>
      <c r="C45" s="112"/>
      <c r="D45" s="34" t="s">
        <v>8</v>
      </c>
      <c r="E45" s="35">
        <f aca="true" t="shared" si="31" ref="E45:O45">E44/2</f>
        <v>5</v>
      </c>
      <c r="F45" s="35">
        <f t="shared" si="31"/>
        <v>6</v>
      </c>
      <c r="G45" s="35">
        <f t="shared" si="31"/>
        <v>5</v>
      </c>
      <c r="H45" s="35">
        <f t="shared" si="31"/>
        <v>6</v>
      </c>
      <c r="I45" s="35">
        <f t="shared" si="31"/>
        <v>5</v>
      </c>
      <c r="J45" s="35">
        <f t="shared" si="31"/>
        <v>5</v>
      </c>
      <c r="K45" s="35">
        <f t="shared" si="31"/>
        <v>5</v>
      </c>
      <c r="L45" s="35">
        <f t="shared" si="31"/>
        <v>5</v>
      </c>
      <c r="M45" s="35">
        <f t="shared" si="31"/>
        <v>5</v>
      </c>
      <c r="N45" s="35">
        <f t="shared" si="31"/>
        <v>5</v>
      </c>
      <c r="O45" s="35">
        <f t="shared" si="31"/>
        <v>5</v>
      </c>
      <c r="P45" s="38"/>
      <c r="Q45" s="38"/>
      <c r="R45" s="38"/>
      <c r="S45" s="38"/>
      <c r="T45" s="38"/>
      <c r="U45" s="38"/>
      <c r="V45" s="8"/>
      <c r="W45" s="8"/>
      <c r="X45" s="38"/>
      <c r="Y45" s="38"/>
      <c r="Z45" s="38"/>
      <c r="AA45" s="35">
        <f aca="true" t="shared" si="32" ref="AA45:AH45">AA44/2</f>
        <v>0</v>
      </c>
      <c r="AB45" s="35">
        <f t="shared" si="32"/>
        <v>0</v>
      </c>
      <c r="AC45" s="35">
        <f t="shared" si="32"/>
        <v>0</v>
      </c>
      <c r="AD45" s="35">
        <f t="shared" si="32"/>
        <v>0</v>
      </c>
      <c r="AE45" s="35">
        <f t="shared" si="32"/>
        <v>0</v>
      </c>
      <c r="AF45" s="35">
        <f t="shared" si="32"/>
        <v>0</v>
      </c>
      <c r="AG45" s="35">
        <f t="shared" si="32"/>
        <v>0</v>
      </c>
      <c r="AH45" s="35">
        <f t="shared" si="32"/>
        <v>0</v>
      </c>
      <c r="AI45" s="37"/>
      <c r="AJ45" s="38"/>
      <c r="AK45" s="11"/>
      <c r="AL45" s="52"/>
      <c r="AM45" s="52"/>
      <c r="AN45" s="52"/>
      <c r="AO45" s="52"/>
      <c r="AP45" s="51"/>
      <c r="AQ45" s="51"/>
      <c r="AR45" s="51"/>
      <c r="AS45" s="51"/>
      <c r="AT45" s="51"/>
      <c r="AU45" s="51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1"/>
      <c r="BG45" s="31">
        <f>SUM(E45:BE45)</f>
        <v>57</v>
      </c>
      <c r="BH45" s="41"/>
    </row>
    <row r="46" spans="1:59" ht="18" customHeight="1">
      <c r="A46" s="103"/>
      <c r="B46" s="123" t="s">
        <v>173</v>
      </c>
      <c r="C46" s="111" t="s">
        <v>124</v>
      </c>
      <c r="D46" s="32" t="s">
        <v>7</v>
      </c>
      <c r="E46" s="33">
        <v>8</v>
      </c>
      <c r="F46" s="33">
        <v>8</v>
      </c>
      <c r="G46" s="33">
        <v>8</v>
      </c>
      <c r="H46" s="33">
        <v>10</v>
      </c>
      <c r="I46" s="33">
        <v>8</v>
      </c>
      <c r="J46" s="33">
        <v>12</v>
      </c>
      <c r="K46" s="33">
        <v>8</v>
      </c>
      <c r="L46" s="33">
        <v>10</v>
      </c>
      <c r="M46" s="33">
        <v>8</v>
      </c>
      <c r="N46" s="33">
        <v>10</v>
      </c>
      <c r="O46" s="33">
        <v>8</v>
      </c>
      <c r="P46" s="38"/>
      <c r="Q46" s="38"/>
      <c r="R46" s="38"/>
      <c r="S46" s="38"/>
      <c r="T46" s="38"/>
      <c r="U46" s="38"/>
      <c r="V46" s="8"/>
      <c r="W46" s="8"/>
      <c r="X46" s="38"/>
      <c r="Y46" s="38"/>
      <c r="Z46" s="38"/>
      <c r="AA46" s="33"/>
      <c r="AB46" s="33"/>
      <c r="AC46" s="33"/>
      <c r="AD46" s="33"/>
      <c r="AE46" s="33"/>
      <c r="AF46" s="33"/>
      <c r="AG46" s="33"/>
      <c r="AH46" s="33"/>
      <c r="AI46" s="37"/>
      <c r="AJ46" s="38"/>
      <c r="AK46" s="11"/>
      <c r="AL46" s="52"/>
      <c r="AM46" s="52"/>
      <c r="AN46" s="52"/>
      <c r="AO46" s="52"/>
      <c r="AP46" s="51"/>
      <c r="AQ46" s="51"/>
      <c r="AR46" s="51"/>
      <c r="AS46" s="51"/>
      <c r="AT46" s="51"/>
      <c r="AU46" s="51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1">
        <f>SUM(E46:BE46)</f>
        <v>98</v>
      </c>
      <c r="BG46" s="31"/>
    </row>
    <row r="47" spans="1:60" ht="18" customHeight="1">
      <c r="A47" s="103"/>
      <c r="B47" s="124"/>
      <c r="C47" s="112"/>
      <c r="D47" s="34" t="s">
        <v>8</v>
      </c>
      <c r="E47" s="35">
        <f aca="true" t="shared" si="33" ref="E47:O47">E46/2</f>
        <v>4</v>
      </c>
      <c r="F47" s="35">
        <f t="shared" si="33"/>
        <v>4</v>
      </c>
      <c r="G47" s="35">
        <f t="shared" si="33"/>
        <v>4</v>
      </c>
      <c r="H47" s="35">
        <f t="shared" si="33"/>
        <v>5</v>
      </c>
      <c r="I47" s="35">
        <f t="shared" si="33"/>
        <v>4</v>
      </c>
      <c r="J47" s="35">
        <f t="shared" si="33"/>
        <v>6</v>
      </c>
      <c r="K47" s="35">
        <f t="shared" si="33"/>
        <v>4</v>
      </c>
      <c r="L47" s="35">
        <f t="shared" si="33"/>
        <v>5</v>
      </c>
      <c r="M47" s="35">
        <f t="shared" si="33"/>
        <v>4</v>
      </c>
      <c r="N47" s="35">
        <f t="shared" si="33"/>
        <v>5</v>
      </c>
      <c r="O47" s="35">
        <f t="shared" si="33"/>
        <v>4</v>
      </c>
      <c r="P47" s="38"/>
      <c r="Q47" s="38"/>
      <c r="R47" s="38"/>
      <c r="S47" s="38"/>
      <c r="T47" s="38"/>
      <c r="U47" s="38"/>
      <c r="V47" s="8"/>
      <c r="W47" s="8"/>
      <c r="X47" s="38"/>
      <c r="Y47" s="38"/>
      <c r="Z47" s="38"/>
      <c r="AA47" s="35">
        <f aca="true" t="shared" si="34" ref="AA47:AH47">AA46/2</f>
        <v>0</v>
      </c>
      <c r="AB47" s="35">
        <f t="shared" si="34"/>
        <v>0</v>
      </c>
      <c r="AC47" s="35">
        <f t="shared" si="34"/>
        <v>0</v>
      </c>
      <c r="AD47" s="35">
        <f t="shared" si="34"/>
        <v>0</v>
      </c>
      <c r="AE47" s="35">
        <f t="shared" si="34"/>
        <v>0</v>
      </c>
      <c r="AF47" s="35">
        <f t="shared" si="34"/>
        <v>0</v>
      </c>
      <c r="AG47" s="35">
        <f t="shared" si="34"/>
        <v>0</v>
      </c>
      <c r="AH47" s="35">
        <f t="shared" si="34"/>
        <v>0</v>
      </c>
      <c r="AI47" s="37"/>
      <c r="AJ47" s="38"/>
      <c r="AK47" s="11"/>
      <c r="AL47" s="52"/>
      <c r="AM47" s="52"/>
      <c r="AN47" s="52"/>
      <c r="AO47" s="52"/>
      <c r="AP47" s="51"/>
      <c r="AQ47" s="51"/>
      <c r="AR47" s="51"/>
      <c r="AS47" s="51"/>
      <c r="AT47" s="51"/>
      <c r="AU47" s="51"/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1"/>
      <c r="BG47" s="31">
        <f>SUM(E47:BE47)</f>
        <v>49</v>
      </c>
      <c r="BH47" s="41"/>
    </row>
    <row r="48" spans="1:60" ht="42.75" customHeight="1">
      <c r="A48" s="103"/>
      <c r="B48" s="27" t="s">
        <v>28</v>
      </c>
      <c r="C48" s="26" t="s">
        <v>27</v>
      </c>
      <c r="D48" s="32" t="s">
        <v>7</v>
      </c>
      <c r="E48" s="47"/>
      <c r="F48" s="47"/>
      <c r="G48" s="47"/>
      <c r="H48" s="47"/>
      <c r="I48" s="47"/>
      <c r="J48" s="47"/>
      <c r="K48" s="47"/>
      <c r="L48" s="50"/>
      <c r="M48" s="50"/>
      <c r="N48" s="50"/>
      <c r="O48" s="50"/>
      <c r="P48" s="88">
        <v>36</v>
      </c>
      <c r="Q48" s="88">
        <v>36</v>
      </c>
      <c r="R48" s="88">
        <v>36</v>
      </c>
      <c r="S48" s="88">
        <v>36</v>
      </c>
      <c r="T48" s="88">
        <v>36</v>
      </c>
      <c r="U48" s="88">
        <v>36</v>
      </c>
      <c r="V48" s="87"/>
      <c r="W48" s="87"/>
      <c r="X48" s="88">
        <v>36</v>
      </c>
      <c r="Y48" s="88">
        <v>36</v>
      </c>
      <c r="Z48" s="88">
        <v>36</v>
      </c>
      <c r="AA48" s="50"/>
      <c r="AB48" s="50"/>
      <c r="AC48" s="50"/>
      <c r="AD48" s="50"/>
      <c r="AE48" s="50"/>
      <c r="AF48" s="50"/>
      <c r="AG48" s="50"/>
      <c r="AH48" s="47"/>
      <c r="AI48" s="37"/>
      <c r="AJ48" s="38"/>
      <c r="AK48" s="11"/>
      <c r="AL48" s="52"/>
      <c r="AM48" s="52"/>
      <c r="AN48" s="52"/>
      <c r="AO48" s="52"/>
      <c r="AP48" s="51"/>
      <c r="AQ48" s="51"/>
      <c r="AR48" s="51"/>
      <c r="AS48" s="51"/>
      <c r="AT48" s="51"/>
      <c r="AU48" s="51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1">
        <f>SUM(E48:BE48)</f>
        <v>324</v>
      </c>
      <c r="BG48" s="31"/>
      <c r="BH48" s="41"/>
    </row>
    <row r="49" spans="1:59" ht="18" customHeight="1">
      <c r="A49" s="103"/>
      <c r="B49" s="120" t="s">
        <v>39</v>
      </c>
      <c r="C49" s="108" t="s">
        <v>125</v>
      </c>
      <c r="D49" s="31" t="s">
        <v>7</v>
      </c>
      <c r="E49" s="31">
        <f>E51</f>
        <v>0</v>
      </c>
      <c r="F49" s="31">
        <f aca="true" t="shared" si="35" ref="F49:O49">F51</f>
        <v>0</v>
      </c>
      <c r="G49" s="31">
        <f t="shared" si="35"/>
        <v>0</v>
      </c>
      <c r="H49" s="31">
        <f t="shared" si="35"/>
        <v>0</v>
      </c>
      <c r="I49" s="31">
        <f t="shared" si="35"/>
        <v>0</v>
      </c>
      <c r="J49" s="31">
        <f t="shared" si="35"/>
        <v>0</v>
      </c>
      <c r="K49" s="31">
        <f t="shared" si="35"/>
        <v>0</v>
      </c>
      <c r="L49" s="31">
        <f t="shared" si="35"/>
        <v>0</v>
      </c>
      <c r="M49" s="31">
        <f t="shared" si="35"/>
        <v>0</v>
      </c>
      <c r="N49" s="31">
        <f t="shared" si="35"/>
        <v>0</v>
      </c>
      <c r="O49" s="31">
        <f t="shared" si="35"/>
        <v>0</v>
      </c>
      <c r="P49" s="38"/>
      <c r="Q49" s="38"/>
      <c r="R49" s="38"/>
      <c r="S49" s="38"/>
      <c r="T49" s="38"/>
      <c r="U49" s="38"/>
      <c r="V49" s="8"/>
      <c r="W49" s="8"/>
      <c r="X49" s="38"/>
      <c r="Y49" s="38"/>
      <c r="Z49" s="38"/>
      <c r="AA49" s="31">
        <f aca="true" t="shared" si="36" ref="AA49:AH50">AA51</f>
        <v>10</v>
      </c>
      <c r="AB49" s="31">
        <f t="shared" si="36"/>
        <v>10</v>
      </c>
      <c r="AC49" s="31">
        <f t="shared" si="36"/>
        <v>8</v>
      </c>
      <c r="AD49" s="31">
        <f t="shared" si="36"/>
        <v>8</v>
      </c>
      <c r="AE49" s="31">
        <f t="shared" si="36"/>
        <v>8</v>
      </c>
      <c r="AF49" s="31">
        <f t="shared" si="36"/>
        <v>10</v>
      </c>
      <c r="AG49" s="31">
        <f t="shared" si="36"/>
        <v>8</v>
      </c>
      <c r="AH49" s="31">
        <f t="shared" si="36"/>
        <v>10</v>
      </c>
      <c r="AI49" s="37"/>
      <c r="AJ49" s="38"/>
      <c r="AK49" s="11"/>
      <c r="AL49" s="52"/>
      <c r="AM49" s="52"/>
      <c r="AN49" s="52"/>
      <c r="AO49" s="52"/>
      <c r="AP49" s="51"/>
      <c r="AQ49" s="51"/>
      <c r="AR49" s="51"/>
      <c r="AS49" s="51"/>
      <c r="AT49" s="51"/>
      <c r="AU49" s="51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1"/>
      <c r="BG49" s="31"/>
    </row>
    <row r="50" spans="1:59" ht="18" customHeight="1">
      <c r="A50" s="103"/>
      <c r="B50" s="121"/>
      <c r="C50" s="122"/>
      <c r="D50" s="31" t="s">
        <v>8</v>
      </c>
      <c r="E50" s="31">
        <f>E52</f>
        <v>0</v>
      </c>
      <c r="F50" s="31">
        <f aca="true" t="shared" si="37" ref="F50:O50">F52</f>
        <v>0</v>
      </c>
      <c r="G50" s="31">
        <f t="shared" si="37"/>
        <v>0</v>
      </c>
      <c r="H50" s="31">
        <f t="shared" si="37"/>
        <v>0</v>
      </c>
      <c r="I50" s="31">
        <f t="shared" si="37"/>
        <v>0</v>
      </c>
      <c r="J50" s="31">
        <f t="shared" si="37"/>
        <v>0</v>
      </c>
      <c r="K50" s="31">
        <f t="shared" si="37"/>
        <v>0</v>
      </c>
      <c r="L50" s="31">
        <f t="shared" si="37"/>
        <v>0</v>
      </c>
      <c r="M50" s="31">
        <f t="shared" si="37"/>
        <v>0</v>
      </c>
      <c r="N50" s="31">
        <f t="shared" si="37"/>
        <v>0</v>
      </c>
      <c r="O50" s="31">
        <f t="shared" si="37"/>
        <v>0</v>
      </c>
      <c r="P50" s="38"/>
      <c r="Q50" s="38"/>
      <c r="R50" s="38"/>
      <c r="S50" s="38"/>
      <c r="T50" s="38"/>
      <c r="U50" s="38"/>
      <c r="V50" s="8"/>
      <c r="W50" s="8"/>
      <c r="X50" s="38"/>
      <c r="Y50" s="38"/>
      <c r="Z50" s="38"/>
      <c r="AA50" s="31">
        <f t="shared" si="36"/>
        <v>5</v>
      </c>
      <c r="AB50" s="31">
        <f t="shared" si="36"/>
        <v>5</v>
      </c>
      <c r="AC50" s="31">
        <f t="shared" si="36"/>
        <v>4</v>
      </c>
      <c r="AD50" s="31">
        <f t="shared" si="36"/>
        <v>4</v>
      </c>
      <c r="AE50" s="31">
        <f t="shared" si="36"/>
        <v>4</v>
      </c>
      <c r="AF50" s="31">
        <f t="shared" si="36"/>
        <v>5</v>
      </c>
      <c r="AG50" s="31">
        <f t="shared" si="36"/>
        <v>4</v>
      </c>
      <c r="AH50" s="31">
        <f t="shared" si="36"/>
        <v>5</v>
      </c>
      <c r="AI50" s="37"/>
      <c r="AJ50" s="38"/>
      <c r="AK50" s="11"/>
      <c r="AL50" s="52"/>
      <c r="AM50" s="52"/>
      <c r="AN50" s="52"/>
      <c r="AO50" s="52"/>
      <c r="AP50" s="51"/>
      <c r="AQ50" s="51"/>
      <c r="AR50" s="51"/>
      <c r="AS50" s="51"/>
      <c r="AT50" s="51"/>
      <c r="AU50" s="51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1"/>
      <c r="BG50" s="31"/>
    </row>
    <row r="51" spans="1:59" ht="21.75" customHeight="1">
      <c r="A51" s="103"/>
      <c r="B51" s="123" t="s">
        <v>127</v>
      </c>
      <c r="C51" s="111" t="s">
        <v>126</v>
      </c>
      <c r="D51" s="32" t="s">
        <v>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8"/>
      <c r="Q51" s="38"/>
      <c r="R51" s="38"/>
      <c r="S51" s="38"/>
      <c r="T51" s="38"/>
      <c r="U51" s="38"/>
      <c r="V51" s="8"/>
      <c r="W51" s="8"/>
      <c r="X51" s="38"/>
      <c r="Y51" s="38"/>
      <c r="Z51" s="38"/>
      <c r="AA51" s="33">
        <v>10</v>
      </c>
      <c r="AB51" s="33">
        <v>10</v>
      </c>
      <c r="AC51" s="33">
        <v>8</v>
      </c>
      <c r="AD51" s="33">
        <v>8</v>
      </c>
      <c r="AE51" s="33">
        <v>8</v>
      </c>
      <c r="AF51" s="33">
        <v>10</v>
      </c>
      <c r="AG51" s="33">
        <v>8</v>
      </c>
      <c r="AH51" s="33">
        <v>10</v>
      </c>
      <c r="AI51" s="37"/>
      <c r="AJ51" s="38"/>
      <c r="AK51" s="11"/>
      <c r="AL51" s="52"/>
      <c r="AM51" s="52"/>
      <c r="AN51" s="52"/>
      <c r="AO51" s="52"/>
      <c r="AP51" s="51"/>
      <c r="AQ51" s="51"/>
      <c r="AR51" s="51"/>
      <c r="AS51" s="51"/>
      <c r="AT51" s="51"/>
      <c r="AU51" s="51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1">
        <f>SUM(E51:BE51)</f>
        <v>72</v>
      </c>
      <c r="BG51" s="31"/>
    </row>
    <row r="52" spans="1:60" ht="24" customHeight="1">
      <c r="A52" s="103"/>
      <c r="B52" s="124"/>
      <c r="C52" s="112"/>
      <c r="D52" s="34" t="s">
        <v>8</v>
      </c>
      <c r="E52" s="35">
        <f aca="true" t="shared" si="38" ref="E52:O52">E51/2</f>
        <v>0</v>
      </c>
      <c r="F52" s="35">
        <f t="shared" si="38"/>
        <v>0</v>
      </c>
      <c r="G52" s="35">
        <f t="shared" si="38"/>
        <v>0</v>
      </c>
      <c r="H52" s="35">
        <f t="shared" si="38"/>
        <v>0</v>
      </c>
      <c r="I52" s="35">
        <f t="shared" si="38"/>
        <v>0</v>
      </c>
      <c r="J52" s="35">
        <f t="shared" si="38"/>
        <v>0</v>
      </c>
      <c r="K52" s="35">
        <f t="shared" si="38"/>
        <v>0</v>
      </c>
      <c r="L52" s="35">
        <f t="shared" si="38"/>
        <v>0</v>
      </c>
      <c r="M52" s="35">
        <f t="shared" si="38"/>
        <v>0</v>
      </c>
      <c r="N52" s="35">
        <f t="shared" si="38"/>
        <v>0</v>
      </c>
      <c r="O52" s="35">
        <f t="shared" si="38"/>
        <v>0</v>
      </c>
      <c r="P52" s="38"/>
      <c r="Q52" s="38"/>
      <c r="R52" s="38"/>
      <c r="S52" s="38"/>
      <c r="T52" s="38"/>
      <c r="U52" s="38"/>
      <c r="V52" s="8"/>
      <c r="W52" s="8"/>
      <c r="X52" s="38"/>
      <c r="Y52" s="38"/>
      <c r="Z52" s="38"/>
      <c r="AA52" s="35">
        <f aca="true" t="shared" si="39" ref="AA52:AH52">AA51/2</f>
        <v>5</v>
      </c>
      <c r="AB52" s="35">
        <f t="shared" si="39"/>
        <v>5</v>
      </c>
      <c r="AC52" s="35">
        <f t="shared" si="39"/>
        <v>4</v>
      </c>
      <c r="AD52" s="35">
        <f t="shared" si="39"/>
        <v>4</v>
      </c>
      <c r="AE52" s="35">
        <f t="shared" si="39"/>
        <v>4</v>
      </c>
      <c r="AF52" s="35">
        <f t="shared" si="39"/>
        <v>5</v>
      </c>
      <c r="AG52" s="35">
        <f t="shared" si="39"/>
        <v>4</v>
      </c>
      <c r="AH52" s="35">
        <f t="shared" si="39"/>
        <v>5</v>
      </c>
      <c r="AI52" s="37"/>
      <c r="AJ52" s="38"/>
      <c r="AK52" s="11"/>
      <c r="AL52" s="52"/>
      <c r="AM52" s="52"/>
      <c r="AN52" s="52"/>
      <c r="AO52" s="52"/>
      <c r="AP52" s="51"/>
      <c r="AQ52" s="51"/>
      <c r="AR52" s="51"/>
      <c r="AS52" s="51"/>
      <c r="AT52" s="51"/>
      <c r="AU52" s="51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1"/>
      <c r="BG52" s="31">
        <f>SUM(E52:BE52)</f>
        <v>36</v>
      </c>
      <c r="BH52" s="41"/>
    </row>
    <row r="53" spans="1:59" ht="18" customHeight="1" hidden="1">
      <c r="A53" s="103"/>
      <c r="B53" s="151"/>
      <c r="C53" s="111"/>
      <c r="D53" s="32" t="s">
        <v>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8"/>
      <c r="Q53" s="38"/>
      <c r="R53" s="38"/>
      <c r="S53" s="38"/>
      <c r="T53" s="38"/>
      <c r="U53" s="38"/>
      <c r="V53" s="8"/>
      <c r="W53" s="8"/>
      <c r="X53" s="38"/>
      <c r="Y53" s="38"/>
      <c r="Z53" s="38"/>
      <c r="AA53" s="33"/>
      <c r="AB53" s="33"/>
      <c r="AC53" s="33"/>
      <c r="AD53" s="33"/>
      <c r="AE53" s="33"/>
      <c r="AF53" s="33"/>
      <c r="AG53" s="33"/>
      <c r="AH53" s="33"/>
      <c r="AI53" s="37"/>
      <c r="AJ53" s="38"/>
      <c r="AK53" s="11"/>
      <c r="AL53" s="52"/>
      <c r="AM53" s="52"/>
      <c r="AN53" s="52"/>
      <c r="AO53" s="52"/>
      <c r="AP53" s="51"/>
      <c r="AQ53" s="51"/>
      <c r="AR53" s="51"/>
      <c r="AS53" s="51"/>
      <c r="AT53" s="51"/>
      <c r="AU53" s="51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1">
        <f>SUM(E53:BE53)</f>
        <v>0</v>
      </c>
      <c r="BG53" s="31"/>
    </row>
    <row r="54" spans="1:60" ht="18" customHeight="1" hidden="1">
      <c r="A54" s="103"/>
      <c r="B54" s="152"/>
      <c r="C54" s="112"/>
      <c r="D54" s="34" t="s">
        <v>8</v>
      </c>
      <c r="E54" s="35">
        <f aca="true" t="shared" si="40" ref="E54:O54">E53/2</f>
        <v>0</v>
      </c>
      <c r="F54" s="35">
        <f t="shared" si="40"/>
        <v>0</v>
      </c>
      <c r="G54" s="35">
        <f t="shared" si="40"/>
        <v>0</v>
      </c>
      <c r="H54" s="35">
        <f t="shared" si="40"/>
        <v>0</v>
      </c>
      <c r="I54" s="35">
        <f t="shared" si="40"/>
        <v>0</v>
      </c>
      <c r="J54" s="35">
        <f t="shared" si="40"/>
        <v>0</v>
      </c>
      <c r="K54" s="35">
        <f t="shared" si="40"/>
        <v>0</v>
      </c>
      <c r="L54" s="35">
        <f t="shared" si="40"/>
        <v>0</v>
      </c>
      <c r="M54" s="35">
        <f t="shared" si="40"/>
        <v>0</v>
      </c>
      <c r="N54" s="35">
        <f t="shared" si="40"/>
        <v>0</v>
      </c>
      <c r="O54" s="35">
        <f t="shared" si="40"/>
        <v>0</v>
      </c>
      <c r="P54" s="38"/>
      <c r="Q54" s="38"/>
      <c r="R54" s="38"/>
      <c r="S54" s="38"/>
      <c r="T54" s="38"/>
      <c r="U54" s="38"/>
      <c r="V54" s="8"/>
      <c r="W54" s="8"/>
      <c r="X54" s="38"/>
      <c r="Y54" s="38"/>
      <c r="Z54" s="38"/>
      <c r="AA54" s="35">
        <f aca="true" t="shared" si="41" ref="AA54:AH54">AA53/2</f>
        <v>0</v>
      </c>
      <c r="AB54" s="35">
        <f t="shared" si="41"/>
        <v>0</v>
      </c>
      <c r="AC54" s="35">
        <f t="shared" si="41"/>
        <v>0</v>
      </c>
      <c r="AD54" s="35">
        <f t="shared" si="41"/>
        <v>0</v>
      </c>
      <c r="AE54" s="35">
        <f t="shared" si="41"/>
        <v>0</v>
      </c>
      <c r="AF54" s="35">
        <f t="shared" si="41"/>
        <v>0</v>
      </c>
      <c r="AG54" s="35">
        <f t="shared" si="41"/>
        <v>0</v>
      </c>
      <c r="AH54" s="35">
        <f t="shared" si="41"/>
        <v>0</v>
      </c>
      <c r="AI54" s="37"/>
      <c r="AJ54" s="38"/>
      <c r="AK54" s="11"/>
      <c r="AL54" s="52"/>
      <c r="AM54" s="52"/>
      <c r="AN54" s="52"/>
      <c r="AO54" s="52"/>
      <c r="AP54" s="51"/>
      <c r="AQ54" s="51"/>
      <c r="AR54" s="51"/>
      <c r="AS54" s="51"/>
      <c r="AT54" s="51"/>
      <c r="AU54" s="51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1"/>
      <c r="BG54" s="31">
        <f>SUM(F54:BF54)</f>
        <v>0</v>
      </c>
      <c r="BH54" s="41"/>
    </row>
    <row r="55" spans="1:60" ht="18" customHeight="1">
      <c r="A55" s="103"/>
      <c r="B55" s="79" t="s">
        <v>128</v>
      </c>
      <c r="C55" s="78" t="s">
        <v>29</v>
      </c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38"/>
      <c r="Q55" s="38"/>
      <c r="R55" s="38"/>
      <c r="S55" s="38"/>
      <c r="T55" s="38"/>
      <c r="U55" s="38"/>
      <c r="V55" s="8"/>
      <c r="W55" s="8"/>
      <c r="X55" s="38"/>
      <c r="Y55" s="38"/>
      <c r="Z55" s="38"/>
      <c r="AA55" s="70"/>
      <c r="AB55" s="70"/>
      <c r="AC55" s="70"/>
      <c r="AD55" s="70"/>
      <c r="AE55" s="70"/>
      <c r="AF55" s="70"/>
      <c r="AG55" s="70"/>
      <c r="AH55" s="70"/>
      <c r="AI55" s="89">
        <v>36</v>
      </c>
      <c r="AJ55" s="88"/>
      <c r="AK55" s="11"/>
      <c r="AL55" s="52"/>
      <c r="AM55" s="52"/>
      <c r="AN55" s="52"/>
      <c r="AO55" s="52"/>
      <c r="AP55" s="51"/>
      <c r="AQ55" s="51"/>
      <c r="AR55" s="51"/>
      <c r="AS55" s="51"/>
      <c r="AT55" s="51"/>
      <c r="AU55" s="51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1">
        <f>SUM(E55:BE55)</f>
        <v>36</v>
      </c>
      <c r="BG55" s="31"/>
      <c r="BH55" s="41"/>
    </row>
    <row r="56" spans="1:60" ht="42.75" customHeight="1">
      <c r="A56" s="103"/>
      <c r="B56" s="27" t="s">
        <v>129</v>
      </c>
      <c r="C56" s="26" t="s">
        <v>27</v>
      </c>
      <c r="D56" s="32" t="s">
        <v>7</v>
      </c>
      <c r="E56" s="47"/>
      <c r="F56" s="47"/>
      <c r="G56" s="47"/>
      <c r="H56" s="47"/>
      <c r="I56" s="47"/>
      <c r="J56" s="47"/>
      <c r="K56" s="47"/>
      <c r="L56" s="50"/>
      <c r="M56" s="50"/>
      <c r="N56" s="50"/>
      <c r="O56" s="50"/>
      <c r="P56" s="38"/>
      <c r="Q56" s="38"/>
      <c r="R56" s="38"/>
      <c r="S56" s="38"/>
      <c r="T56" s="38"/>
      <c r="U56" s="38"/>
      <c r="V56" s="8"/>
      <c r="W56" s="8"/>
      <c r="X56" s="38"/>
      <c r="Y56" s="38"/>
      <c r="Z56" s="38"/>
      <c r="AA56" s="50"/>
      <c r="AB56" s="50"/>
      <c r="AC56" s="50"/>
      <c r="AD56" s="50"/>
      <c r="AE56" s="50"/>
      <c r="AF56" s="50"/>
      <c r="AG56" s="50"/>
      <c r="AH56" s="47"/>
      <c r="AI56" s="89"/>
      <c r="AJ56" s="88">
        <v>36</v>
      </c>
      <c r="AK56" s="11"/>
      <c r="AL56" s="52"/>
      <c r="AM56" s="52"/>
      <c r="AN56" s="52"/>
      <c r="AO56" s="52"/>
      <c r="AP56" s="51"/>
      <c r="AQ56" s="51"/>
      <c r="AR56" s="51"/>
      <c r="AS56" s="51"/>
      <c r="AT56" s="51"/>
      <c r="AU56" s="51"/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1">
        <f>SUM(E56:BE56)</f>
        <v>36</v>
      </c>
      <c r="BG56" s="31"/>
      <c r="BH56" s="41"/>
    </row>
    <row r="57" spans="1:59" ht="24.75" customHeight="1">
      <c r="A57" s="103"/>
      <c r="B57" s="27" t="s">
        <v>43</v>
      </c>
      <c r="C57" s="26" t="s">
        <v>41</v>
      </c>
      <c r="D57" s="32" t="s">
        <v>7</v>
      </c>
      <c r="E57" s="33"/>
      <c r="F57" s="33"/>
      <c r="G57" s="33"/>
      <c r="H57" s="33"/>
      <c r="I57" s="33"/>
      <c r="J57" s="33"/>
      <c r="K57" s="33"/>
      <c r="L57" s="32"/>
      <c r="M57" s="32"/>
      <c r="N57" s="32"/>
      <c r="O57" s="32"/>
      <c r="P57" s="38"/>
      <c r="Q57" s="38"/>
      <c r="R57" s="38"/>
      <c r="S57" s="38"/>
      <c r="T57" s="38"/>
      <c r="U57" s="38"/>
      <c r="V57" s="8"/>
      <c r="W57" s="8"/>
      <c r="X57" s="38"/>
      <c r="Y57" s="38"/>
      <c r="Z57" s="38"/>
      <c r="AA57" s="32"/>
      <c r="AB57" s="32"/>
      <c r="AC57" s="32"/>
      <c r="AD57" s="32"/>
      <c r="AE57" s="32"/>
      <c r="AF57" s="32"/>
      <c r="AG57" s="32"/>
      <c r="AH57" s="33"/>
      <c r="AI57" s="37"/>
      <c r="AJ57" s="38"/>
      <c r="AK57" s="11"/>
      <c r="AL57" s="52">
        <v>36</v>
      </c>
      <c r="AM57" s="52">
        <v>36</v>
      </c>
      <c r="AN57" s="52">
        <v>36</v>
      </c>
      <c r="AO57" s="52">
        <v>36</v>
      </c>
      <c r="AP57" s="51"/>
      <c r="AQ57" s="51"/>
      <c r="AR57" s="51"/>
      <c r="AS57" s="51"/>
      <c r="AT57" s="51"/>
      <c r="AU57" s="51"/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1">
        <f>SUM(E57:BE57)</f>
        <v>144</v>
      </c>
      <c r="BG57" s="31"/>
    </row>
    <row r="58" spans="1:59" ht="12.75">
      <c r="A58" s="103"/>
      <c r="B58" s="119" t="s">
        <v>21</v>
      </c>
      <c r="C58" s="119"/>
      <c r="D58" s="119"/>
      <c r="E58" s="31">
        <f>E14+E16+E18+E20+E32+E34+E36+E42+E44+E46+E51</f>
        <v>36</v>
      </c>
      <c r="F58" s="31">
        <f aca="true" t="shared" si="42" ref="F58:AH58">F14+F16+F18+F20+F32+F34+F36+F42+F44+F46+F51</f>
        <v>36</v>
      </c>
      <c r="G58" s="31">
        <f t="shared" si="42"/>
        <v>36</v>
      </c>
      <c r="H58" s="31">
        <f t="shared" si="42"/>
        <v>36</v>
      </c>
      <c r="I58" s="31">
        <f t="shared" si="42"/>
        <v>36</v>
      </c>
      <c r="J58" s="31">
        <f t="shared" si="42"/>
        <v>36</v>
      </c>
      <c r="K58" s="31">
        <f t="shared" si="42"/>
        <v>36</v>
      </c>
      <c r="L58" s="31">
        <f t="shared" si="42"/>
        <v>36</v>
      </c>
      <c r="M58" s="31">
        <f t="shared" si="42"/>
        <v>36</v>
      </c>
      <c r="N58" s="31">
        <f t="shared" si="42"/>
        <v>36</v>
      </c>
      <c r="O58" s="31">
        <f t="shared" si="42"/>
        <v>36</v>
      </c>
      <c r="P58" s="38"/>
      <c r="Q58" s="38"/>
      <c r="R58" s="38"/>
      <c r="S58" s="38"/>
      <c r="T58" s="38"/>
      <c r="U58" s="38"/>
      <c r="V58" s="8"/>
      <c r="W58" s="8"/>
      <c r="X58" s="38"/>
      <c r="Y58" s="38"/>
      <c r="Z58" s="38"/>
      <c r="AA58" s="31">
        <f t="shared" si="42"/>
        <v>36</v>
      </c>
      <c r="AB58" s="31">
        <f t="shared" si="42"/>
        <v>36</v>
      </c>
      <c r="AC58" s="31">
        <f t="shared" si="42"/>
        <v>36</v>
      </c>
      <c r="AD58" s="31">
        <f t="shared" si="42"/>
        <v>36</v>
      </c>
      <c r="AE58" s="31">
        <f t="shared" si="42"/>
        <v>36</v>
      </c>
      <c r="AF58" s="31">
        <f t="shared" si="42"/>
        <v>36</v>
      </c>
      <c r="AG58" s="31">
        <f t="shared" si="42"/>
        <v>36</v>
      </c>
      <c r="AH58" s="31">
        <f t="shared" si="42"/>
        <v>36</v>
      </c>
      <c r="AI58" s="37"/>
      <c r="AJ58" s="38"/>
      <c r="AK58" s="11"/>
      <c r="AL58" s="52"/>
      <c r="AM58" s="52"/>
      <c r="AN58" s="52"/>
      <c r="AO58" s="52"/>
      <c r="AP58" s="51"/>
      <c r="AQ58" s="51"/>
      <c r="AR58" s="51"/>
      <c r="AS58" s="51"/>
      <c r="AT58" s="51"/>
      <c r="AU58" s="51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31">
        <f>SUM(E58:BE58)</f>
        <v>684</v>
      </c>
      <c r="BG58" s="31"/>
    </row>
    <row r="59" spans="1:59" ht="12.75">
      <c r="A59" s="103"/>
      <c r="B59" s="119" t="s">
        <v>22</v>
      </c>
      <c r="C59" s="119"/>
      <c r="D59" s="119"/>
      <c r="E59" s="86">
        <f>E15+E17+E19+E21+E33+E35+E37+E43+E45+E47+E52</f>
        <v>18</v>
      </c>
      <c r="F59" s="86">
        <f aca="true" t="shared" si="43" ref="F59:AH59">F15+F17+F19+F21+F33+F35+F37+F43+F45+F47+F52</f>
        <v>18</v>
      </c>
      <c r="G59" s="86">
        <f t="shared" si="43"/>
        <v>18</v>
      </c>
      <c r="H59" s="86">
        <f t="shared" si="43"/>
        <v>18</v>
      </c>
      <c r="I59" s="86">
        <f t="shared" si="43"/>
        <v>18</v>
      </c>
      <c r="J59" s="86">
        <f t="shared" si="43"/>
        <v>18</v>
      </c>
      <c r="K59" s="86">
        <f t="shared" si="43"/>
        <v>18</v>
      </c>
      <c r="L59" s="86">
        <f t="shared" si="43"/>
        <v>18</v>
      </c>
      <c r="M59" s="86">
        <f t="shared" si="43"/>
        <v>18</v>
      </c>
      <c r="N59" s="86">
        <f t="shared" si="43"/>
        <v>18</v>
      </c>
      <c r="O59" s="86">
        <f t="shared" si="43"/>
        <v>18</v>
      </c>
      <c r="P59" s="38"/>
      <c r="Q59" s="38"/>
      <c r="R59" s="38"/>
      <c r="S59" s="38"/>
      <c r="T59" s="38"/>
      <c r="U59" s="38"/>
      <c r="V59" s="8"/>
      <c r="W59" s="8"/>
      <c r="X59" s="38"/>
      <c r="Y59" s="38"/>
      <c r="Z59" s="38"/>
      <c r="AA59" s="86">
        <f t="shared" si="43"/>
        <v>18</v>
      </c>
      <c r="AB59" s="86">
        <f t="shared" si="43"/>
        <v>18</v>
      </c>
      <c r="AC59" s="86">
        <f t="shared" si="43"/>
        <v>18</v>
      </c>
      <c r="AD59" s="86">
        <f t="shared" si="43"/>
        <v>18</v>
      </c>
      <c r="AE59" s="86">
        <f t="shared" si="43"/>
        <v>18</v>
      </c>
      <c r="AF59" s="86">
        <f t="shared" si="43"/>
        <v>18</v>
      </c>
      <c r="AG59" s="86">
        <f t="shared" si="43"/>
        <v>18</v>
      </c>
      <c r="AH59" s="86">
        <f t="shared" si="43"/>
        <v>18</v>
      </c>
      <c r="AI59" s="37"/>
      <c r="AJ59" s="38"/>
      <c r="AK59" s="11"/>
      <c r="AL59" s="52"/>
      <c r="AM59" s="52"/>
      <c r="AN59" s="52"/>
      <c r="AO59" s="52"/>
      <c r="AP59" s="51"/>
      <c r="AQ59" s="51"/>
      <c r="AR59" s="51"/>
      <c r="AS59" s="51"/>
      <c r="AT59" s="51"/>
      <c r="AU59" s="51"/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31"/>
      <c r="BG59" s="31">
        <f>SUM(E59:BE59)</f>
        <v>342</v>
      </c>
    </row>
    <row r="60" spans="1:59" ht="12.75">
      <c r="A60" s="138"/>
      <c r="B60" s="119" t="s">
        <v>17</v>
      </c>
      <c r="C60" s="119"/>
      <c r="D60" s="119"/>
      <c r="E60" s="31">
        <f>E58+E59</f>
        <v>54</v>
      </c>
      <c r="F60" s="31">
        <f aca="true" t="shared" si="44" ref="F60:O60">F58+F59</f>
        <v>54</v>
      </c>
      <c r="G60" s="31">
        <f t="shared" si="44"/>
        <v>54</v>
      </c>
      <c r="H60" s="31">
        <f t="shared" si="44"/>
        <v>54</v>
      </c>
      <c r="I60" s="31">
        <f t="shared" si="44"/>
        <v>54</v>
      </c>
      <c r="J60" s="31">
        <f t="shared" si="44"/>
        <v>54</v>
      </c>
      <c r="K60" s="31">
        <f t="shared" si="44"/>
        <v>54</v>
      </c>
      <c r="L60" s="31">
        <f t="shared" si="44"/>
        <v>54</v>
      </c>
      <c r="M60" s="31">
        <f t="shared" si="44"/>
        <v>54</v>
      </c>
      <c r="N60" s="31">
        <f t="shared" si="44"/>
        <v>54</v>
      </c>
      <c r="O60" s="31">
        <f t="shared" si="44"/>
        <v>54</v>
      </c>
      <c r="P60" s="38"/>
      <c r="Q60" s="38"/>
      <c r="R60" s="38"/>
      <c r="S60" s="38"/>
      <c r="T60" s="38"/>
      <c r="U60" s="38"/>
      <c r="V60" s="8"/>
      <c r="W60" s="8"/>
      <c r="X60" s="38"/>
      <c r="Y60" s="38"/>
      <c r="Z60" s="38"/>
      <c r="AA60" s="31">
        <f aca="true" t="shared" si="45" ref="AA60:AH60">AA58+AA59</f>
        <v>54</v>
      </c>
      <c r="AB60" s="31">
        <f t="shared" si="45"/>
        <v>54</v>
      </c>
      <c r="AC60" s="31">
        <f t="shared" si="45"/>
        <v>54</v>
      </c>
      <c r="AD60" s="31">
        <f t="shared" si="45"/>
        <v>54</v>
      </c>
      <c r="AE60" s="31">
        <f t="shared" si="45"/>
        <v>54</v>
      </c>
      <c r="AF60" s="31">
        <f t="shared" si="45"/>
        <v>54</v>
      </c>
      <c r="AG60" s="31">
        <f t="shared" si="45"/>
        <v>54</v>
      </c>
      <c r="AH60" s="31">
        <f t="shared" si="45"/>
        <v>54</v>
      </c>
      <c r="AI60" s="37"/>
      <c r="AJ60" s="38"/>
      <c r="AK60" s="11"/>
      <c r="AL60" s="52"/>
      <c r="AM60" s="52"/>
      <c r="AN60" s="52"/>
      <c r="AO60" s="52"/>
      <c r="AP60" s="51"/>
      <c r="AQ60" s="51"/>
      <c r="AR60" s="51"/>
      <c r="AS60" s="51"/>
      <c r="AT60" s="51"/>
      <c r="AU60" s="51"/>
      <c r="AV60" s="8"/>
      <c r="AW60" s="8"/>
      <c r="AX60" s="8"/>
      <c r="AY60" s="8"/>
      <c r="AZ60" s="8"/>
      <c r="BA60" s="8"/>
      <c r="BB60" s="8"/>
      <c r="BC60" s="8"/>
      <c r="BD60" s="8"/>
      <c r="BE60" s="7"/>
      <c r="BF60" s="144">
        <f>SUM(E60:BE60)</f>
        <v>1026</v>
      </c>
      <c r="BG60" s="145"/>
    </row>
    <row r="61" spans="3:60" ht="12.75">
      <c r="C61" s="25"/>
      <c r="V61" s="40"/>
      <c r="BF61" s="25"/>
      <c r="BG61" s="25"/>
      <c r="BH61" s="36"/>
    </row>
    <row r="62" spans="3:60" ht="12.75">
      <c r="C62" s="25"/>
      <c r="V62" s="40"/>
      <c r="BF62" s="25"/>
      <c r="BG62" s="25"/>
      <c r="BH62" s="36"/>
    </row>
    <row r="63" spans="3:60" ht="12.75">
      <c r="C63" s="25"/>
      <c r="V63" s="40"/>
      <c r="W63" s="10"/>
      <c r="Y63" t="s">
        <v>25</v>
      </c>
      <c r="AE63" s="37"/>
      <c r="AG63" t="s">
        <v>31</v>
      </c>
      <c r="AN63" s="51"/>
      <c r="AP63" t="s">
        <v>40</v>
      </c>
      <c r="BF63" s="25"/>
      <c r="BG63" s="25"/>
      <c r="BH63" s="36"/>
    </row>
    <row r="65" spans="23:42" ht="12.75">
      <c r="W65" s="11"/>
      <c r="Y65" s="2" t="s">
        <v>26</v>
      </c>
      <c r="AE65" s="38"/>
      <c r="AG65" t="s">
        <v>32</v>
      </c>
      <c r="AN65" s="52"/>
      <c r="AP65" t="s">
        <v>41</v>
      </c>
    </row>
  </sheetData>
  <sheetProtection/>
  <mergeCells count="68">
    <mergeCell ref="C44:C45"/>
    <mergeCell ref="B40:B41"/>
    <mergeCell ref="C40:C41"/>
    <mergeCell ref="B42:B43"/>
    <mergeCell ref="C42:C43"/>
    <mergeCell ref="B28:B29"/>
    <mergeCell ref="B32:B33"/>
    <mergeCell ref="E10:BE10"/>
    <mergeCell ref="S5:V5"/>
    <mergeCell ref="W5:Z5"/>
    <mergeCell ref="AA5:AD5"/>
    <mergeCell ref="AE5:AI5"/>
    <mergeCell ref="AJ5:AM5"/>
    <mergeCell ref="AN5:AR5"/>
    <mergeCell ref="AS5:AV5"/>
    <mergeCell ref="AW5:AZ5"/>
    <mergeCell ref="BA5:BE5"/>
    <mergeCell ref="A12:A60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20:B21"/>
    <mergeCell ref="C20:C21"/>
    <mergeCell ref="C28:C29"/>
    <mergeCell ref="B30:B31"/>
    <mergeCell ref="C30:C31"/>
    <mergeCell ref="B26:B27"/>
    <mergeCell ref="C26:C27"/>
    <mergeCell ref="B34:B35"/>
    <mergeCell ref="C34:C35"/>
    <mergeCell ref="C32:C33"/>
    <mergeCell ref="B36:B37"/>
    <mergeCell ref="C36:C37"/>
    <mergeCell ref="C53:C54"/>
    <mergeCell ref="B38:B39"/>
    <mergeCell ref="C38:C39"/>
    <mergeCell ref="B46:B47"/>
    <mergeCell ref="C46:C47"/>
    <mergeCell ref="B44:B45"/>
    <mergeCell ref="B59:D59"/>
    <mergeCell ref="B60:D60"/>
    <mergeCell ref="BF60:BG60"/>
    <mergeCell ref="A5:A11"/>
    <mergeCell ref="B5:B11"/>
    <mergeCell ref="C5:C11"/>
    <mergeCell ref="D5:D11"/>
    <mergeCell ref="BF5:BF11"/>
    <mergeCell ref="BG5:BG11"/>
    <mergeCell ref="B49:B50"/>
    <mergeCell ref="E5:I5"/>
    <mergeCell ref="J5:M5"/>
    <mergeCell ref="N5:R5"/>
    <mergeCell ref="E8:BE8"/>
    <mergeCell ref="C2:BG2"/>
    <mergeCell ref="B58:D58"/>
    <mergeCell ref="C49:C50"/>
    <mergeCell ref="B51:B52"/>
    <mergeCell ref="C51:C52"/>
    <mergeCell ref="B53:B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Naomi Shiro</cp:lastModifiedBy>
  <cp:lastPrinted>2014-02-16T19:05:40Z</cp:lastPrinted>
  <dcterms:created xsi:type="dcterms:W3CDTF">2011-01-28T09:41:23Z</dcterms:created>
  <dcterms:modified xsi:type="dcterms:W3CDTF">2016-12-26T20:44:26Z</dcterms:modified>
  <cp:category/>
  <cp:version/>
  <cp:contentType/>
  <cp:contentStatus/>
</cp:coreProperties>
</file>